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3040" windowHeight="9096" tabRatio="601" activeTab="4"/>
  </bookViews>
  <sheets>
    <sheet name="80 см" sheetId="71" r:id="rId1"/>
    <sheet name="90 см" sheetId="81" r:id="rId2"/>
    <sheet name="120 см" sheetId="82" r:id="rId3"/>
    <sheet name="140 см" sheetId="83" r:id="rId4"/>
    <sheet name="160 см" sheetId="84" r:id="rId5"/>
    <sheet name="180 см" sheetId="85" r:id="rId6"/>
    <sheet name="200 см" sheetId="86" r:id="rId7"/>
  </sheets>
  <calcPr calcId="152511"/>
</workbook>
</file>

<file path=xl/calcChain.xml><?xml version="1.0" encoding="utf-8"?>
<calcChain xmlns="http://schemas.openxmlformats.org/spreadsheetml/2006/main">
  <c r="E12" i="86" l="1"/>
  <c r="E13" i="86"/>
  <c r="E14" i="86"/>
  <c r="E15" i="86"/>
  <c r="E16" i="86"/>
  <c r="E17" i="86"/>
  <c r="E18" i="86"/>
  <c r="E19" i="86"/>
  <c r="E20" i="86"/>
  <c r="E21" i="86"/>
  <c r="E22" i="86"/>
  <c r="E23" i="86"/>
  <c r="E24" i="86"/>
  <c r="E25" i="86"/>
  <c r="E26" i="86"/>
  <c r="E27" i="86"/>
  <c r="E28" i="86"/>
  <c r="E29" i="86"/>
  <c r="E30" i="86"/>
  <c r="E31" i="86"/>
  <c r="E32" i="86"/>
  <c r="E33" i="86"/>
  <c r="E34" i="86"/>
  <c r="E35" i="86"/>
  <c r="E10" i="85" l="1"/>
  <c r="E11" i="85"/>
  <c r="E12" i="85"/>
  <c r="E13" i="85"/>
  <c r="E14" i="85"/>
  <c r="E15" i="85"/>
  <c r="E16" i="85"/>
  <c r="E17" i="85"/>
  <c r="E18" i="85"/>
  <c r="E19" i="85"/>
  <c r="E20" i="85"/>
  <c r="E21" i="85"/>
  <c r="E22" i="85"/>
  <c r="E23" i="85"/>
  <c r="E24" i="85"/>
  <c r="E25" i="85"/>
  <c r="E26" i="85"/>
  <c r="E27" i="85"/>
  <c r="E28" i="85"/>
  <c r="E29" i="85"/>
  <c r="E30" i="85"/>
  <c r="E31" i="85"/>
  <c r="E32" i="85"/>
  <c r="E33" i="85"/>
  <c r="E34" i="85"/>
  <c r="E35" i="85"/>
  <c r="E36" i="85" l="1"/>
  <c r="E23" i="71"/>
  <c r="E37" i="85" l="1"/>
  <c r="E38" i="85" s="1"/>
  <c r="E32" i="84"/>
  <c r="E32" i="83"/>
  <c r="E32" i="82"/>
  <c r="E32" i="81"/>
  <c r="E32" i="71"/>
  <c r="E23" i="84" l="1"/>
  <c r="E23" i="83"/>
  <c r="E23" i="82"/>
  <c r="E23" i="81"/>
  <c r="E11" i="86" l="1"/>
  <c r="E10" i="86" l="1"/>
  <c r="E35" i="84"/>
  <c r="E34" i="84"/>
  <c r="E33" i="84"/>
  <c r="E31" i="84"/>
  <c r="E30" i="84"/>
  <c r="E29" i="84"/>
  <c r="E28" i="84"/>
  <c r="E27" i="84"/>
  <c r="E26" i="84"/>
  <c r="E25" i="84"/>
  <c r="E24" i="84"/>
  <c r="E22" i="84"/>
  <c r="E21" i="84"/>
  <c r="E20" i="84"/>
  <c r="E19" i="84"/>
  <c r="E18" i="84"/>
  <c r="E17" i="84"/>
  <c r="E16" i="84"/>
  <c r="E15" i="84"/>
  <c r="E14" i="84"/>
  <c r="E13" i="84"/>
  <c r="E12" i="84"/>
  <c r="E11" i="84"/>
  <c r="E10" i="84"/>
  <c r="E35" i="83"/>
  <c r="E34" i="83"/>
  <c r="E33" i="83"/>
  <c r="E31" i="83"/>
  <c r="E30" i="83"/>
  <c r="E29" i="83"/>
  <c r="E28" i="83"/>
  <c r="E27" i="83"/>
  <c r="E26" i="83"/>
  <c r="E25" i="83"/>
  <c r="E24" i="83"/>
  <c r="E22" i="83"/>
  <c r="E21" i="83"/>
  <c r="E20" i="83"/>
  <c r="E19" i="83"/>
  <c r="E18" i="83"/>
  <c r="E17" i="83"/>
  <c r="E16" i="83"/>
  <c r="E15" i="83"/>
  <c r="E14" i="83"/>
  <c r="E13" i="83"/>
  <c r="E12" i="83"/>
  <c r="E11" i="83"/>
  <c r="E10" i="83"/>
  <c r="E35" i="82"/>
  <c r="E34" i="82"/>
  <c r="E33" i="82"/>
  <c r="E31" i="82"/>
  <c r="E30" i="82"/>
  <c r="E29" i="82"/>
  <c r="E28" i="82"/>
  <c r="E27" i="82"/>
  <c r="E26" i="82"/>
  <c r="E25" i="82"/>
  <c r="E24" i="82"/>
  <c r="E22" i="82"/>
  <c r="E21" i="82"/>
  <c r="E20" i="82"/>
  <c r="E19" i="82"/>
  <c r="E18" i="82"/>
  <c r="E17" i="82"/>
  <c r="E16" i="82"/>
  <c r="E15" i="82"/>
  <c r="E14" i="82"/>
  <c r="E13" i="82"/>
  <c r="E12" i="82"/>
  <c r="E11" i="82"/>
  <c r="E10" i="82"/>
  <c r="E36" i="83" l="1"/>
  <c r="E36" i="86"/>
  <c r="E36" i="84"/>
  <c r="E36" i="82"/>
  <c r="E35" i="81"/>
  <c r="E34" i="81"/>
  <c r="E33" i="81"/>
  <c r="E31" i="81"/>
  <c r="E30" i="81"/>
  <c r="E29" i="81"/>
  <c r="E28" i="81"/>
  <c r="E27" i="81"/>
  <c r="E26" i="81"/>
  <c r="E25" i="81"/>
  <c r="E24" i="81"/>
  <c r="E22" i="81"/>
  <c r="E21" i="81"/>
  <c r="E20" i="81"/>
  <c r="E19" i="81"/>
  <c r="E18" i="81"/>
  <c r="E17" i="81"/>
  <c r="E16" i="81"/>
  <c r="E15" i="81"/>
  <c r="E14" i="81"/>
  <c r="E13" i="81"/>
  <c r="E12" i="81"/>
  <c r="E11" i="81"/>
  <c r="E10" i="81"/>
  <c r="E26" i="71"/>
  <c r="E17" i="71"/>
  <c r="E16" i="71"/>
  <c r="E15" i="71"/>
  <c r="E14" i="71"/>
  <c r="E27" i="71"/>
  <c r="E25" i="71"/>
  <c r="E24" i="71"/>
  <c r="E19" i="71"/>
  <c r="E18" i="71"/>
  <c r="E37" i="86" l="1"/>
  <c r="E38" i="86" s="1"/>
  <c r="E37" i="84"/>
  <c r="E38" i="84" s="1"/>
  <c r="E37" i="83"/>
  <c r="E38" i="83" s="1"/>
  <c r="E37" i="82"/>
  <c r="E38" i="82" s="1"/>
  <c r="E36" i="81"/>
  <c r="E37" i="81" l="1"/>
  <c r="E38" i="81" s="1"/>
  <c r="E22" i="71"/>
  <c r="E34" i="71" l="1"/>
  <c r="E31" i="71" l="1"/>
  <c r="E30" i="71"/>
  <c r="E35" i="71" l="1"/>
  <c r="E33" i="71"/>
  <c r="E29" i="71"/>
  <c r="E28" i="71"/>
  <c r="E21" i="71" l="1"/>
  <c r="E20" i="71"/>
  <c r="E13" i="71"/>
  <c r="E12" i="71"/>
  <c r="E11" i="71"/>
  <c r="E10" i="71"/>
  <c r="E36" i="71" l="1"/>
  <c r="E37" i="71" l="1"/>
  <c r="E38" i="71" s="1"/>
</calcChain>
</file>

<file path=xl/sharedStrings.xml><?xml version="1.0" encoding="utf-8"?>
<sst xmlns="http://schemas.openxmlformats.org/spreadsheetml/2006/main" count="462" uniqueCount="47">
  <si>
    <t>Итого :</t>
  </si>
  <si>
    <t>Материалы</t>
  </si>
  <si>
    <t>шт.</t>
  </si>
  <si>
    <t>Ед. изм.</t>
  </si>
  <si>
    <t>Кол-во</t>
  </si>
  <si>
    <t>Цена</t>
  </si>
  <si>
    <t>Сумма</t>
  </si>
  <si>
    <t>Скидка:</t>
  </si>
  <si>
    <t>%</t>
  </si>
  <si>
    <t>Независимый пружинный блок S1000 Multipocket h=13 см</t>
  </si>
  <si>
    <t>Чехол съемный Рогожка стеганая (серая, бежевая, коричневая)</t>
  </si>
  <si>
    <t>ИТОГО со скидкой :</t>
  </si>
  <si>
    <t>Чехол съемный Долли (поликотон белый, 50% хлопка)</t>
  </si>
  <si>
    <t>Термовойлок (тонкий войлок жесткий) ЖВ 0,3</t>
  </si>
  <si>
    <t>Толстый войлок ТВ 1</t>
  </si>
  <si>
    <t>Неококос (технологический войлок гибкий) NK 1</t>
  </si>
  <si>
    <t>Кокосовая койра латексированная К 1</t>
  </si>
  <si>
    <t>ППУ (монолит) 18 плотности  ППУ 6</t>
  </si>
  <si>
    <t>ППУ (монолит) 18 плотности  ППУ 10</t>
  </si>
  <si>
    <t>ППУ (монолит) 35 плотности  ППУ 10 (P35)</t>
  </si>
  <si>
    <t>Латекс Л 2</t>
  </si>
  <si>
    <t>Клей (для заказа склейки без чехла)</t>
  </si>
  <si>
    <t>Зависимый пружинный блок Боннель Б 13</t>
  </si>
  <si>
    <t>Чехол съемный Трикотаж  Лен (боковина серая, бежевая, коричневая)</t>
  </si>
  <si>
    <t>Независимый пружинный блок ТФК256 h=8 и h=13 см</t>
  </si>
  <si>
    <t>Чехол Микрофибра (эффект персика, п/э)</t>
  </si>
  <si>
    <t>Чехол съемный Жаккард х/б (50% хлопка)</t>
  </si>
  <si>
    <r>
      <rPr>
        <b/>
        <sz val="14"/>
        <rFont val="Arial"/>
        <family val="2"/>
        <charset val="204"/>
      </rPr>
      <t>Ширина матраса до 80 см, длина до 200 см.</t>
    </r>
    <r>
      <rPr>
        <sz val="14"/>
        <rFont val="Arial"/>
        <family val="2"/>
        <charset val="204"/>
      </rPr>
      <t xml:space="preserve"> Производитель: </t>
    </r>
    <r>
      <rPr>
        <b/>
        <sz val="14"/>
        <rFont val="Arial"/>
        <family val="2"/>
        <charset val="204"/>
      </rPr>
      <t>KOYKA</t>
    </r>
    <r>
      <rPr>
        <sz val="14"/>
        <rFont val="Arial"/>
        <family val="2"/>
        <charset val="204"/>
      </rPr>
      <t xml:space="preserve"> г. Новосибирск</t>
    </r>
  </si>
  <si>
    <r>
      <rPr>
        <b/>
        <sz val="14"/>
        <rFont val="Arial"/>
        <family val="2"/>
        <charset val="204"/>
      </rPr>
      <t>Ширина матраса до 90 см, длина до 200 см.</t>
    </r>
    <r>
      <rPr>
        <sz val="14"/>
        <rFont val="Arial"/>
        <family val="2"/>
        <charset val="204"/>
      </rPr>
      <t xml:space="preserve"> Производитель: </t>
    </r>
    <r>
      <rPr>
        <b/>
        <sz val="14"/>
        <rFont val="Arial"/>
        <family val="2"/>
        <charset val="204"/>
      </rPr>
      <t>KOYKA</t>
    </r>
    <r>
      <rPr>
        <sz val="14"/>
        <rFont val="Arial"/>
        <family val="2"/>
        <charset val="204"/>
      </rPr>
      <t xml:space="preserve"> г. Новосибирск</t>
    </r>
  </si>
  <si>
    <t>Дата_____________</t>
  </si>
  <si>
    <t>т. 8-923-464-99-45, 8-923-476-46-05</t>
  </si>
  <si>
    <t>Наши сайты: matras-love.ru, matras-dom.ru.</t>
  </si>
  <si>
    <t xml:space="preserve">г. Новокузнецк, ул. Кирова, 82  </t>
  </si>
  <si>
    <t>ППУ (Поролон) 18 плотности  ППУ 3</t>
  </si>
  <si>
    <t>ППУ (Поролон) 18 плотности  ППУ 2</t>
  </si>
  <si>
    <t>Усиленный каркас по периметру из ППУ 35 плотности       (Р 35)</t>
  </si>
  <si>
    <t>Чехол съемный Трикотаж Brown, 38 % хлопка (боковина серая, бежевая, коричневая)</t>
  </si>
  <si>
    <t>Независимый пружинный блок 4D (Vernestet S300) h=13 см. Пчелиные соты  !!! В шахматном порядке.</t>
  </si>
  <si>
    <t>ППУ контурной резки, эффект массажа (Space Foam)       SF 2,5</t>
  </si>
  <si>
    <t>Искусственный латекс (эластичный ППУ 35 плотности)    HR 2</t>
  </si>
  <si>
    <t>Струттофайбер (эффект нежной шерсти, перинки)             Стр 3</t>
  </si>
  <si>
    <t>ППУ Мемориформ (умная пена с памятью формы)              MF 4</t>
  </si>
  <si>
    <r>
      <rPr>
        <b/>
        <sz val="14"/>
        <rFont val="Arial"/>
        <family val="2"/>
        <charset val="204"/>
      </rPr>
      <t>Ширина матраса до 180 см, длина до 200 см</t>
    </r>
    <r>
      <rPr>
        <sz val="14"/>
        <rFont val="Arial"/>
        <family val="2"/>
        <charset val="204"/>
      </rPr>
      <t>. Производитель:</t>
    </r>
    <r>
      <rPr>
        <b/>
        <sz val="14"/>
        <rFont val="Arial"/>
        <family val="2"/>
        <charset val="204"/>
      </rPr>
      <t xml:space="preserve"> KOYKA</t>
    </r>
    <r>
      <rPr>
        <sz val="14"/>
        <rFont val="Arial"/>
        <family val="2"/>
        <charset val="204"/>
      </rPr>
      <t xml:space="preserve"> г.Новосибирск</t>
    </r>
  </si>
  <si>
    <r>
      <rPr>
        <b/>
        <sz val="14"/>
        <rFont val="Arial"/>
        <family val="2"/>
        <charset val="204"/>
      </rPr>
      <t>Ширина матраса до 200 см, длина до 200 см.</t>
    </r>
    <r>
      <rPr>
        <sz val="14"/>
        <rFont val="Arial"/>
        <family val="2"/>
        <charset val="204"/>
      </rPr>
      <t xml:space="preserve"> Производитель: </t>
    </r>
    <r>
      <rPr>
        <b/>
        <sz val="14"/>
        <rFont val="Arial"/>
        <family val="2"/>
        <charset val="204"/>
      </rPr>
      <t>KOYKA</t>
    </r>
    <r>
      <rPr>
        <sz val="14"/>
        <rFont val="Arial"/>
        <family val="2"/>
        <charset val="204"/>
      </rPr>
      <t xml:space="preserve"> г.Новосибирск</t>
    </r>
  </si>
  <si>
    <r>
      <rPr>
        <b/>
        <sz val="14"/>
        <rFont val="Arial"/>
        <family val="2"/>
        <charset val="204"/>
      </rPr>
      <t>Ширина матраса до 120 см, длина до 200 см</t>
    </r>
    <r>
      <rPr>
        <sz val="14"/>
        <rFont val="Arial"/>
        <family val="2"/>
        <charset val="204"/>
      </rPr>
      <t xml:space="preserve">. Производитель: </t>
    </r>
    <r>
      <rPr>
        <b/>
        <sz val="14"/>
        <rFont val="Arial"/>
        <family val="2"/>
        <charset val="204"/>
      </rPr>
      <t>KOYKA</t>
    </r>
    <r>
      <rPr>
        <sz val="14"/>
        <rFont val="Arial"/>
        <family val="2"/>
        <charset val="204"/>
      </rPr>
      <t xml:space="preserve"> г.Новосибирск</t>
    </r>
  </si>
  <si>
    <r>
      <rPr>
        <b/>
        <sz val="14"/>
        <rFont val="Arial"/>
        <family val="2"/>
        <charset val="204"/>
      </rPr>
      <t>Ширина матраса до 140 см, длина до 200 см.</t>
    </r>
    <r>
      <rPr>
        <sz val="14"/>
        <rFont val="Arial"/>
        <family val="2"/>
        <charset val="204"/>
      </rPr>
      <t xml:space="preserve"> Производитель: </t>
    </r>
    <r>
      <rPr>
        <b/>
        <sz val="14"/>
        <rFont val="Arial"/>
        <family val="2"/>
        <charset val="204"/>
      </rPr>
      <t>KOYKA</t>
    </r>
    <r>
      <rPr>
        <sz val="14"/>
        <rFont val="Arial"/>
        <family val="2"/>
        <charset val="204"/>
      </rPr>
      <t xml:space="preserve"> г.Новосибирск</t>
    </r>
  </si>
  <si>
    <r>
      <rPr>
        <b/>
        <sz val="14"/>
        <rFont val="Arial"/>
        <family val="2"/>
        <charset val="204"/>
      </rPr>
      <t>Ширина матраса до 160 см, длина до 200 см</t>
    </r>
    <r>
      <rPr>
        <sz val="14"/>
        <rFont val="Arial"/>
        <family val="2"/>
        <charset val="204"/>
      </rPr>
      <t>. Производитель:</t>
    </r>
    <r>
      <rPr>
        <b/>
        <sz val="14"/>
        <rFont val="Arial"/>
        <family val="2"/>
        <charset val="204"/>
      </rPr>
      <t xml:space="preserve"> KOYKA</t>
    </r>
    <r>
      <rPr>
        <sz val="14"/>
        <rFont val="Arial"/>
        <family val="2"/>
        <charset val="204"/>
      </rPr>
      <t xml:space="preserve"> г.Новосибирск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</si>
</sst>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"/>
    </font>
    <font>
      <sz val="10"/>
      <name val="Arial Cyr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Cyr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47">
    <xf numFmtId="0" fontId="0" fillId="0" borderId="0" xfId="0"/>
    <xf numFmtId="0" fontId="2" fillId="0" borderId="0" xfId="2" applyFont="1"/>
    <xf numFmtId="0" fontId="3" fillId="0" borderId="0" xfId="2" applyFont="1"/>
    <xf numFmtId="164" fontId="4" fillId="0" borderId="0" xfId="2" applyNumberFormat="1" applyFont="1"/>
    <xf numFmtId="0" fontId="3" fillId="0" borderId="0" xfId="2" applyFont="1" applyAlignment="1">
      <alignment vertical="justify" wrapText="1"/>
    </xf>
    <xf numFmtId="0" fontId="8" fillId="0" borderId="0" xfId="2" applyFont="1" applyAlignment="1">
      <alignment horizontal="center" vertical="justify" wrapText="1"/>
    </xf>
    <xf numFmtId="164" fontId="2" fillId="2" borderId="1" xfId="2" applyNumberFormat="1" applyFont="1" applyFill="1" applyBorder="1" applyAlignment="1">
      <alignment horizontal="center" vertical="justify" wrapText="1"/>
    </xf>
    <xf numFmtId="0" fontId="3" fillId="2" borderId="0" xfId="2" applyFont="1" applyFill="1" applyAlignment="1">
      <alignment vertical="justify" wrapText="1"/>
    </xf>
    <xf numFmtId="164" fontId="4" fillId="2" borderId="0" xfId="2" applyNumberFormat="1" applyFont="1" applyFill="1"/>
    <xf numFmtId="2" fontId="6" fillId="2" borderId="0" xfId="2" applyNumberFormat="1" applyFont="1" applyFill="1" applyAlignment="1">
      <alignment wrapText="1"/>
    </xf>
    <xf numFmtId="9" fontId="2" fillId="0" borderId="0" xfId="2" applyNumberFormat="1" applyFont="1"/>
    <xf numFmtId="0" fontId="10" fillId="2" borderId="0" xfId="2" applyFont="1" applyFill="1" applyAlignment="1">
      <alignment vertical="justify" wrapText="1"/>
    </xf>
    <xf numFmtId="0" fontId="13" fillId="2" borderId="0" xfId="2" applyFont="1" applyFill="1" applyAlignment="1">
      <alignment vertical="justify" wrapText="1"/>
    </xf>
    <xf numFmtId="0" fontId="11" fillId="2" borderId="0" xfId="2" applyFont="1" applyFill="1" applyAlignment="1">
      <alignment vertical="justify" wrapText="1"/>
    </xf>
    <xf numFmtId="2" fontId="4" fillId="2" borderId="1" xfId="2" applyNumberFormat="1" applyFont="1" applyFill="1" applyBorder="1" applyAlignment="1">
      <alignment vertical="justify" wrapText="1"/>
    </xf>
    <xf numFmtId="0" fontId="11" fillId="0" borderId="0" xfId="2" applyFont="1" applyAlignment="1">
      <alignment vertical="justify" wrapText="1"/>
    </xf>
    <xf numFmtId="2" fontId="4" fillId="2" borderId="0" xfId="2" applyNumberFormat="1" applyFont="1" applyFill="1" applyAlignment="1">
      <alignment horizontal="center" wrapText="1"/>
    </xf>
    <xf numFmtId="0" fontId="7" fillId="0" borderId="1" xfId="2" applyFont="1" applyBorder="1" applyAlignment="1">
      <alignment horizontal="center" vertical="justify" wrapText="1"/>
    </xf>
    <xf numFmtId="164" fontId="7" fillId="0" borderId="1" xfId="2" applyNumberFormat="1" applyFont="1" applyBorder="1" applyAlignment="1">
      <alignment horizontal="center" vertical="justify" wrapText="1"/>
    </xf>
    <xf numFmtId="164" fontId="7" fillId="2" borderId="1" xfId="2" applyNumberFormat="1" applyFont="1" applyFill="1" applyBorder="1" applyAlignment="1">
      <alignment horizontal="center" vertical="justify" wrapText="1"/>
    </xf>
    <xf numFmtId="0" fontId="4" fillId="2" borderId="1" xfId="2" applyFont="1" applyFill="1" applyBorder="1" applyAlignment="1">
      <alignment vertical="justify" wrapText="1"/>
    </xf>
    <xf numFmtId="2" fontId="5" fillId="2" borderId="1" xfId="2" applyNumberFormat="1" applyFont="1" applyFill="1" applyBorder="1" applyAlignment="1">
      <alignment vertical="justify" wrapText="1"/>
    </xf>
    <xf numFmtId="0" fontId="5" fillId="2" borderId="1" xfId="2" applyFont="1" applyFill="1" applyBorder="1" applyAlignment="1">
      <alignment vertical="justify" wrapText="1"/>
    </xf>
    <xf numFmtId="164" fontId="14" fillId="2" borderId="1" xfId="2" applyNumberFormat="1" applyFont="1" applyFill="1" applyBorder="1" applyAlignment="1">
      <alignment horizontal="center" vertical="justify" wrapText="1"/>
    </xf>
    <xf numFmtId="0" fontId="12" fillId="2" borderId="1" xfId="2" applyFont="1" applyFill="1" applyBorder="1" applyAlignment="1">
      <alignment vertical="justify" wrapText="1"/>
    </xf>
    <xf numFmtId="164" fontId="15" fillId="2" borderId="1" xfId="2" applyNumberFormat="1" applyFont="1" applyFill="1" applyBorder="1" applyAlignment="1">
      <alignment horizontal="center" vertical="justify" wrapText="1"/>
    </xf>
    <xf numFmtId="2" fontId="12" fillId="2" borderId="1" xfId="2" applyNumberFormat="1" applyFont="1" applyFill="1" applyBorder="1" applyAlignment="1">
      <alignment vertical="justify" wrapText="1"/>
    </xf>
    <xf numFmtId="2" fontId="12" fillId="0" borderId="1" xfId="2" applyNumberFormat="1" applyFont="1" applyBorder="1" applyAlignment="1">
      <alignment vertical="justify" wrapText="1"/>
    </xf>
    <xf numFmtId="164" fontId="5" fillId="2" borderId="1" xfId="2" applyNumberFormat="1" applyFont="1" applyFill="1" applyBorder="1" applyAlignment="1">
      <alignment horizontal="center" vertical="justify" wrapText="1"/>
    </xf>
    <xf numFmtId="164" fontId="12" fillId="2" borderId="1" xfId="2" applyNumberFormat="1" applyFont="1" applyFill="1" applyBorder="1" applyAlignment="1">
      <alignment horizontal="center" vertical="justify" wrapText="1"/>
    </xf>
    <xf numFmtId="0" fontId="5" fillId="3" borderId="1" xfId="2" applyFont="1" applyFill="1" applyBorder="1" applyAlignment="1">
      <alignment vertical="justify" wrapText="1"/>
    </xf>
    <xf numFmtId="164" fontId="5" fillId="3" borderId="1" xfId="2" applyNumberFormat="1" applyFont="1" applyFill="1" applyBorder="1" applyAlignment="1">
      <alignment horizontal="center" vertical="justify" wrapText="1"/>
    </xf>
    <xf numFmtId="2" fontId="5" fillId="3" borderId="1" xfId="2" applyNumberFormat="1" applyFont="1" applyFill="1" applyBorder="1" applyAlignment="1">
      <alignment vertical="justify" wrapText="1"/>
    </xf>
    <xf numFmtId="0" fontId="2" fillId="0" borderId="0" xfId="2" applyFont="1" applyAlignment="1">
      <alignment vertical="justify"/>
    </xf>
    <xf numFmtId="164" fontId="4" fillId="0" borderId="0" xfId="2" applyNumberFormat="1" applyFont="1" applyAlignment="1">
      <alignment vertical="justify"/>
    </xf>
    <xf numFmtId="164" fontId="4" fillId="2" borderId="0" xfId="2" applyNumberFormat="1" applyFont="1" applyFill="1" applyAlignment="1">
      <alignment vertical="justify"/>
    </xf>
    <xf numFmtId="0" fontId="3" fillId="0" borderId="0" xfId="2" applyFont="1" applyAlignment="1">
      <alignment vertical="justify"/>
    </xf>
    <xf numFmtId="0" fontId="3" fillId="2" borderId="0" xfId="2" applyFont="1" applyFill="1" applyAlignment="1">
      <alignment vertical="justify"/>
    </xf>
    <xf numFmtId="2" fontId="6" fillId="2" borderId="0" xfId="2" applyNumberFormat="1" applyFont="1" applyFill="1" applyAlignment="1">
      <alignment vertical="justify" wrapText="1"/>
    </xf>
    <xf numFmtId="2" fontId="4" fillId="2" borderId="0" xfId="2" applyNumberFormat="1" applyFont="1" applyFill="1" applyAlignment="1">
      <alignment horizontal="center" vertical="justify" wrapText="1"/>
    </xf>
    <xf numFmtId="2" fontId="4" fillId="0" borderId="0" xfId="2" applyNumberFormat="1" applyFont="1" applyAlignment="1">
      <alignment vertical="justify"/>
    </xf>
    <xf numFmtId="0" fontId="11" fillId="0" borderId="0" xfId="2" applyFont="1" applyAlignment="1">
      <alignment vertical="justify"/>
    </xf>
    <xf numFmtId="9" fontId="2" fillId="0" borderId="0" xfId="2" applyNumberFormat="1" applyFont="1" applyAlignment="1">
      <alignment vertical="justify"/>
    </xf>
    <xf numFmtId="2" fontId="4" fillId="2" borderId="0" xfId="2" applyNumberFormat="1" applyFont="1" applyFill="1" applyAlignment="1">
      <alignment horizontal="center" vertical="justify" wrapText="1"/>
    </xf>
    <xf numFmtId="0" fontId="16" fillId="2" borderId="0" xfId="2" applyFont="1" applyFill="1" applyAlignment="1">
      <alignment horizontal="center" vertical="justify"/>
    </xf>
    <xf numFmtId="1" fontId="16" fillId="2" borderId="0" xfId="2" applyNumberFormat="1" applyFont="1" applyFill="1" applyAlignment="1">
      <alignment horizontal="center" vertical="justify"/>
    </xf>
    <xf numFmtId="2" fontId="4" fillId="2" borderId="0" xfId="2" applyNumberFormat="1" applyFont="1" applyFill="1" applyAlignment="1">
      <alignment horizontal="center" wrapText="1"/>
    </xf>
  </cellXfs>
  <cellStyles count="3">
    <cellStyle name="Обычный" xfId="0" builtinId="0"/>
    <cellStyle name="Обычный 2" xfId="1"/>
    <cellStyle name="Обычный_Счет тканевые потолки для клиентов шаблон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2270760</xdr:colOff>
      <xdr:row>0</xdr:row>
      <xdr:rowOff>213360</xdr:rowOff>
    </xdr:from>
    <xdr:to>
      <xdr:col>2</xdr:col>
      <xdr:colOff>327660</xdr:colOff>
      <xdr:row>3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0760" y="213360"/>
          <a:ext cx="3200400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2499360</xdr:colOff>
      <xdr:row>0</xdr:row>
      <xdr:rowOff>198120</xdr:rowOff>
    </xdr:from>
    <xdr:to>
      <xdr:col>2</xdr:col>
      <xdr:colOff>426720</xdr:colOff>
      <xdr:row>2</xdr:row>
      <xdr:rowOff>205740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9360" y="198120"/>
          <a:ext cx="3078480" cy="4495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2392680</xdr:colOff>
      <xdr:row>1</xdr:row>
      <xdr:rowOff>205740</xdr:rowOff>
    </xdr:from>
    <xdr:to>
      <xdr:col>2</xdr:col>
      <xdr:colOff>320040</xdr:colOff>
      <xdr:row>2</xdr:row>
      <xdr:rowOff>434340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2680" y="426720"/>
          <a:ext cx="3078480" cy="4495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2415540</xdr:colOff>
      <xdr:row>1</xdr:row>
      <xdr:rowOff>114300</xdr:rowOff>
    </xdr:from>
    <xdr:to>
      <xdr:col>2</xdr:col>
      <xdr:colOff>327660</xdr:colOff>
      <xdr:row>3</xdr:row>
      <xdr:rowOff>7620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5540" y="335280"/>
          <a:ext cx="3078480" cy="4495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2392680</xdr:colOff>
      <xdr:row>1</xdr:row>
      <xdr:rowOff>99060</xdr:rowOff>
    </xdr:from>
    <xdr:to>
      <xdr:col>2</xdr:col>
      <xdr:colOff>312420</xdr:colOff>
      <xdr:row>3</xdr:row>
      <xdr:rowOff>15240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2680" y="320040"/>
          <a:ext cx="3078480" cy="4495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2293620</xdr:colOff>
      <xdr:row>1</xdr:row>
      <xdr:rowOff>160020</xdr:rowOff>
    </xdr:from>
    <xdr:to>
      <xdr:col>2</xdr:col>
      <xdr:colOff>217998</xdr:colOff>
      <xdr:row>2</xdr:row>
      <xdr:rowOff>388620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3620" y="381000"/>
          <a:ext cx="3078480" cy="4495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2318173</xdr:colOff>
      <xdr:row>1</xdr:row>
      <xdr:rowOff>109220</xdr:rowOff>
    </xdr:from>
    <xdr:to>
      <xdr:col>2</xdr:col>
      <xdr:colOff>229041</xdr:colOff>
      <xdr:row>2</xdr:row>
      <xdr:rowOff>336972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8173" y="693420"/>
          <a:ext cx="3078480" cy="447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8"/>
  <sheetViews>
    <sheetView zoomScale="115" zoomScaleNormal="115" workbookViewId="0">
      <selection activeCell="C10" sqref="C10:C35"/>
    </sheetView>
  </sheetViews>
  <sheetFormatPr defaultColWidth="9.109375" defaultRowHeight="17.399999999999999" x14ac:dyDescent="0.25"/>
  <cols>
    <col min="1" max="1" width="68.77734375" style="33" customWidth="1"/>
    <col min="2" max="2" width="6.21875" style="34" customWidth="1"/>
    <col min="3" max="3" width="8.109375" style="34" customWidth="1"/>
    <col min="4" max="4" width="12.109375" style="35" customWidth="1"/>
    <col min="5" max="5" width="13.77734375" style="34" customWidth="1"/>
    <col min="6" max="16384" width="9.109375" style="36"/>
  </cols>
  <sheetData>
    <row r="3" spans="1:5" ht="21" customHeight="1" x14ac:dyDescent="0.25"/>
    <row r="4" spans="1:5" s="37" customFormat="1" ht="24" customHeight="1" x14ac:dyDescent="0.25">
      <c r="A4" s="44" t="s">
        <v>31</v>
      </c>
      <c r="B4" s="44"/>
      <c r="C4" s="44"/>
      <c r="D4" s="44"/>
      <c r="E4" s="44"/>
    </row>
    <row r="5" spans="1:5" s="37" customFormat="1" ht="24" customHeight="1" x14ac:dyDescent="0.25">
      <c r="A5" s="44" t="s">
        <v>32</v>
      </c>
      <c r="B5" s="44"/>
      <c r="C5" s="44"/>
      <c r="D5" s="44"/>
      <c r="E5" s="44"/>
    </row>
    <row r="6" spans="1:5" s="37" customFormat="1" ht="24" customHeight="1" x14ac:dyDescent="0.25">
      <c r="A6" s="45" t="s">
        <v>30</v>
      </c>
      <c r="B6" s="45"/>
      <c r="C6" s="45"/>
      <c r="D6" s="45"/>
      <c r="E6" s="45"/>
    </row>
    <row r="7" spans="1:5" s="38" customFormat="1" ht="24" customHeight="1" x14ac:dyDescent="0.25">
      <c r="A7" s="43" t="s">
        <v>27</v>
      </c>
      <c r="B7" s="43"/>
      <c r="C7" s="43"/>
      <c r="D7" s="43"/>
      <c r="E7" s="43"/>
    </row>
    <row r="8" spans="1:5" s="38" customFormat="1" ht="14.4" customHeight="1" x14ac:dyDescent="0.25">
      <c r="A8" s="39"/>
      <c r="B8" s="39"/>
      <c r="C8" s="39"/>
      <c r="D8" s="39"/>
      <c r="E8" s="39"/>
    </row>
    <row r="9" spans="1:5" s="5" customFormat="1" ht="31.2" customHeight="1" x14ac:dyDescent="0.25">
      <c r="A9" s="17" t="s">
        <v>1</v>
      </c>
      <c r="B9" s="18" t="s">
        <v>3</v>
      </c>
      <c r="C9" s="18" t="s">
        <v>4</v>
      </c>
      <c r="D9" s="19" t="s">
        <v>5</v>
      </c>
      <c r="E9" s="18" t="s">
        <v>6</v>
      </c>
    </row>
    <row r="10" spans="1:5" s="15" customFormat="1" ht="24" customHeight="1" x14ac:dyDescent="0.25">
      <c r="A10" s="20" t="s">
        <v>22</v>
      </c>
      <c r="B10" s="6" t="s">
        <v>2</v>
      </c>
      <c r="C10" s="14"/>
      <c r="D10" s="14">
        <v>3461.33</v>
      </c>
      <c r="E10" s="14">
        <f>C10*D10</f>
        <v>0</v>
      </c>
    </row>
    <row r="11" spans="1:5" s="15" customFormat="1" ht="24" customHeight="1" x14ac:dyDescent="0.25">
      <c r="A11" s="20" t="s">
        <v>24</v>
      </c>
      <c r="B11" s="6" t="s">
        <v>2</v>
      </c>
      <c r="C11" s="14"/>
      <c r="D11" s="14">
        <v>5985.07</v>
      </c>
      <c r="E11" s="14">
        <f t="shared" ref="E11:E35" si="0">C11*D11</f>
        <v>0</v>
      </c>
    </row>
    <row r="12" spans="1:5" s="15" customFormat="1" ht="34.799999999999997" x14ac:dyDescent="0.25">
      <c r="A12" s="20" t="s">
        <v>37</v>
      </c>
      <c r="B12" s="6" t="s">
        <v>2</v>
      </c>
      <c r="C12" s="14">
        <v>1</v>
      </c>
      <c r="D12" s="14">
        <v>7667.56</v>
      </c>
      <c r="E12" s="14">
        <f t="shared" si="0"/>
        <v>7667.56</v>
      </c>
    </row>
    <row r="13" spans="1:5" s="15" customFormat="1" ht="34.799999999999997" x14ac:dyDescent="0.25">
      <c r="A13" s="20" t="s">
        <v>9</v>
      </c>
      <c r="B13" s="6" t="s">
        <v>2</v>
      </c>
      <c r="C13" s="14"/>
      <c r="D13" s="14">
        <v>8869.33</v>
      </c>
      <c r="E13" s="14">
        <f t="shared" si="0"/>
        <v>0</v>
      </c>
    </row>
    <row r="14" spans="1:5" s="13" customFormat="1" ht="24" customHeight="1" x14ac:dyDescent="0.25">
      <c r="A14" s="20" t="s">
        <v>13</v>
      </c>
      <c r="B14" s="6" t="s">
        <v>2</v>
      </c>
      <c r="C14" s="14">
        <v>2</v>
      </c>
      <c r="D14" s="14">
        <v>246.37</v>
      </c>
      <c r="E14" s="14">
        <f t="shared" ref="E14:E17" si="1">C14*D14</f>
        <v>492.74</v>
      </c>
    </row>
    <row r="15" spans="1:5" s="13" customFormat="1" ht="24" customHeight="1" x14ac:dyDescent="0.25">
      <c r="A15" s="20" t="s">
        <v>14</v>
      </c>
      <c r="B15" s="6" t="s">
        <v>2</v>
      </c>
      <c r="C15" s="14"/>
      <c r="D15" s="14">
        <v>570.84</v>
      </c>
      <c r="E15" s="14">
        <f t="shared" si="1"/>
        <v>0</v>
      </c>
    </row>
    <row r="16" spans="1:5" s="13" customFormat="1" ht="24" customHeight="1" x14ac:dyDescent="0.25">
      <c r="A16" s="20" t="s">
        <v>15</v>
      </c>
      <c r="B16" s="6" t="s">
        <v>2</v>
      </c>
      <c r="C16" s="14">
        <v>2</v>
      </c>
      <c r="D16" s="14">
        <v>901.33</v>
      </c>
      <c r="E16" s="14">
        <f t="shared" si="1"/>
        <v>1802.66</v>
      </c>
    </row>
    <row r="17" spans="1:5" s="13" customFormat="1" ht="24" customHeight="1" x14ac:dyDescent="0.25">
      <c r="A17" s="20" t="s">
        <v>16</v>
      </c>
      <c r="B17" s="6" t="s">
        <v>2</v>
      </c>
      <c r="C17" s="14"/>
      <c r="D17" s="14">
        <v>1526.26</v>
      </c>
      <c r="E17" s="14">
        <f t="shared" si="1"/>
        <v>0</v>
      </c>
    </row>
    <row r="18" spans="1:5" s="13" customFormat="1" ht="24" customHeight="1" x14ac:dyDescent="0.25">
      <c r="A18" s="20" t="s">
        <v>34</v>
      </c>
      <c r="B18" s="6" t="s">
        <v>2</v>
      </c>
      <c r="C18" s="14"/>
      <c r="D18" s="14">
        <v>1222.81</v>
      </c>
      <c r="E18" s="14">
        <f t="shared" ref="E18:E19" si="2">C18*D18</f>
        <v>0</v>
      </c>
    </row>
    <row r="19" spans="1:5" s="13" customFormat="1" ht="24" customHeight="1" x14ac:dyDescent="0.25">
      <c r="A19" s="20" t="s">
        <v>33</v>
      </c>
      <c r="B19" s="6" t="s">
        <v>2</v>
      </c>
      <c r="C19" s="14"/>
      <c r="D19" s="14">
        <v>1487.2</v>
      </c>
      <c r="E19" s="14">
        <f t="shared" si="2"/>
        <v>0</v>
      </c>
    </row>
    <row r="20" spans="1:5" s="15" customFormat="1" ht="24" customHeight="1" x14ac:dyDescent="0.25">
      <c r="A20" s="20" t="s">
        <v>17</v>
      </c>
      <c r="B20" s="6" t="s">
        <v>2</v>
      </c>
      <c r="C20" s="14"/>
      <c r="D20" s="14">
        <v>1982.93</v>
      </c>
      <c r="E20" s="14">
        <f t="shared" si="0"/>
        <v>0</v>
      </c>
    </row>
    <row r="21" spans="1:5" s="15" customFormat="1" ht="24" customHeight="1" x14ac:dyDescent="0.25">
      <c r="A21" s="20" t="s">
        <v>18</v>
      </c>
      <c r="B21" s="6" t="s">
        <v>2</v>
      </c>
      <c r="C21" s="14"/>
      <c r="D21" s="14">
        <v>4131.1099999999997</v>
      </c>
      <c r="E21" s="14">
        <f t="shared" si="0"/>
        <v>0</v>
      </c>
    </row>
    <row r="22" spans="1:5" s="15" customFormat="1" ht="24" customHeight="1" x14ac:dyDescent="0.25">
      <c r="A22" s="20" t="s">
        <v>19</v>
      </c>
      <c r="B22" s="6" t="s">
        <v>2</v>
      </c>
      <c r="C22" s="14"/>
      <c r="D22" s="14">
        <v>6196.67</v>
      </c>
      <c r="E22" s="14">
        <f t="shared" ref="E22" si="3">C22*D22</f>
        <v>0</v>
      </c>
    </row>
    <row r="23" spans="1:5" s="13" customFormat="1" ht="34.799999999999997" x14ac:dyDescent="0.25">
      <c r="A23" s="20" t="s">
        <v>38</v>
      </c>
      <c r="B23" s="6" t="s">
        <v>2</v>
      </c>
      <c r="C23" s="14">
        <v>1</v>
      </c>
      <c r="D23" s="14">
        <v>1171.73</v>
      </c>
      <c r="E23" s="14">
        <f t="shared" ref="E23" si="4">C23*D23</f>
        <v>1171.73</v>
      </c>
    </row>
    <row r="24" spans="1:5" s="13" customFormat="1" ht="34.799999999999997" x14ac:dyDescent="0.25">
      <c r="A24" s="20" t="s">
        <v>39</v>
      </c>
      <c r="B24" s="6" t="s">
        <v>2</v>
      </c>
      <c r="C24" s="14">
        <v>3</v>
      </c>
      <c r="D24" s="14">
        <v>1898.81</v>
      </c>
      <c r="E24" s="14">
        <f t="shared" ref="E24:E27" si="5">C24*D24</f>
        <v>5696.43</v>
      </c>
    </row>
    <row r="25" spans="1:5" s="13" customFormat="1" ht="34.799999999999997" x14ac:dyDescent="0.25">
      <c r="A25" s="20" t="s">
        <v>40</v>
      </c>
      <c r="B25" s="6" t="s">
        <v>2</v>
      </c>
      <c r="C25" s="14"/>
      <c r="D25" s="14">
        <v>1291.9100000000001</v>
      </c>
      <c r="E25" s="14">
        <f t="shared" si="5"/>
        <v>0</v>
      </c>
    </row>
    <row r="26" spans="1:5" s="13" customFormat="1" ht="34.799999999999997" x14ac:dyDescent="0.25">
      <c r="A26" s="20" t="s">
        <v>41</v>
      </c>
      <c r="B26" s="6" t="s">
        <v>2</v>
      </c>
      <c r="C26" s="14"/>
      <c r="D26" s="14">
        <v>8021.87</v>
      </c>
      <c r="E26" s="14">
        <f t="shared" ref="E26" si="6">C26*D26</f>
        <v>0</v>
      </c>
    </row>
    <row r="27" spans="1:5" s="13" customFormat="1" ht="24" customHeight="1" x14ac:dyDescent="0.25">
      <c r="A27" s="20" t="s">
        <v>20</v>
      </c>
      <c r="B27" s="6" t="s">
        <v>2</v>
      </c>
      <c r="C27" s="14"/>
      <c r="D27" s="14">
        <v>3635.38</v>
      </c>
      <c r="E27" s="14">
        <f t="shared" si="5"/>
        <v>0</v>
      </c>
    </row>
    <row r="28" spans="1:5" s="13" customFormat="1" ht="24" customHeight="1" x14ac:dyDescent="0.25">
      <c r="A28" s="20" t="s">
        <v>25</v>
      </c>
      <c r="B28" s="6" t="s">
        <v>2</v>
      </c>
      <c r="C28" s="14"/>
      <c r="D28" s="14">
        <v>1541.23</v>
      </c>
      <c r="E28" s="14">
        <f t="shared" si="0"/>
        <v>0</v>
      </c>
    </row>
    <row r="29" spans="1:5" s="13" customFormat="1" ht="24" customHeight="1" x14ac:dyDescent="0.25">
      <c r="A29" s="20" t="s">
        <v>26</v>
      </c>
      <c r="B29" s="6" t="s">
        <v>2</v>
      </c>
      <c r="C29" s="14"/>
      <c r="D29" s="14">
        <v>2717.23</v>
      </c>
      <c r="E29" s="14">
        <f t="shared" si="0"/>
        <v>0</v>
      </c>
    </row>
    <row r="30" spans="1:5" s="13" customFormat="1" ht="34.799999999999997" x14ac:dyDescent="0.25">
      <c r="A30" s="20" t="s">
        <v>10</v>
      </c>
      <c r="B30" s="6" t="s">
        <v>2</v>
      </c>
      <c r="C30" s="14"/>
      <c r="D30" s="14">
        <v>3831.42</v>
      </c>
      <c r="E30" s="14">
        <f t="shared" ref="E30" si="7">C30*D30</f>
        <v>0</v>
      </c>
    </row>
    <row r="31" spans="1:5" s="13" customFormat="1" ht="24" customHeight="1" x14ac:dyDescent="0.25">
      <c r="A31" s="20" t="s">
        <v>12</v>
      </c>
      <c r="B31" s="6" t="s">
        <v>2</v>
      </c>
      <c r="C31" s="14"/>
      <c r="D31" s="14">
        <v>4137.93</v>
      </c>
      <c r="E31" s="14">
        <f t="shared" ref="E31" si="8">C31*D31</f>
        <v>0</v>
      </c>
    </row>
    <row r="32" spans="1:5" s="13" customFormat="1" ht="34.799999999999997" x14ac:dyDescent="0.25">
      <c r="A32" s="20" t="s">
        <v>36</v>
      </c>
      <c r="B32" s="6" t="s">
        <v>2</v>
      </c>
      <c r="C32" s="14">
        <v>1</v>
      </c>
      <c r="D32" s="14">
        <v>4537.09</v>
      </c>
      <c r="E32" s="14">
        <f t="shared" ref="E32" si="9">C32*D32</f>
        <v>4537.09</v>
      </c>
    </row>
    <row r="33" spans="1:5" s="13" customFormat="1" ht="34.799999999999997" x14ac:dyDescent="0.25">
      <c r="A33" s="20" t="s">
        <v>23</v>
      </c>
      <c r="B33" s="6" t="s">
        <v>2</v>
      </c>
      <c r="C33" s="14"/>
      <c r="D33" s="14">
        <v>4611.49</v>
      </c>
      <c r="E33" s="14">
        <f t="shared" si="0"/>
        <v>0</v>
      </c>
    </row>
    <row r="34" spans="1:5" s="13" customFormat="1" ht="34.799999999999997" x14ac:dyDescent="0.25">
      <c r="A34" s="20" t="s">
        <v>35</v>
      </c>
      <c r="B34" s="6" t="s">
        <v>2</v>
      </c>
      <c r="C34" s="14">
        <v>1</v>
      </c>
      <c r="D34" s="14">
        <v>1149.42</v>
      </c>
      <c r="E34" s="14">
        <f t="shared" ref="E34" si="10">C34*D34</f>
        <v>1149.42</v>
      </c>
    </row>
    <row r="35" spans="1:5" s="13" customFormat="1" ht="24" customHeight="1" x14ac:dyDescent="0.25">
      <c r="A35" s="20" t="s">
        <v>21</v>
      </c>
      <c r="B35" s="6" t="s">
        <v>2</v>
      </c>
      <c r="C35" s="14"/>
      <c r="D35" s="14">
        <v>383.14</v>
      </c>
      <c r="E35" s="14">
        <f t="shared" si="0"/>
        <v>0</v>
      </c>
    </row>
    <row r="36" spans="1:5" s="11" customFormat="1" ht="24" customHeight="1" x14ac:dyDescent="0.25">
      <c r="A36" s="22" t="s">
        <v>0</v>
      </c>
      <c r="B36" s="28"/>
      <c r="C36" s="21"/>
      <c r="D36" s="21"/>
      <c r="E36" s="21">
        <f>SUM(E10:E35)</f>
        <v>22517.630000000005</v>
      </c>
    </row>
    <row r="37" spans="1:5" s="12" customFormat="1" ht="24" customHeight="1" x14ac:dyDescent="0.25">
      <c r="A37" s="24" t="s">
        <v>7</v>
      </c>
      <c r="B37" s="29" t="s">
        <v>8</v>
      </c>
      <c r="C37" s="27">
        <v>5</v>
      </c>
      <c r="D37" s="26"/>
      <c r="E37" s="26">
        <f>-E36*C37/100</f>
        <v>-1125.8815000000002</v>
      </c>
    </row>
    <row r="38" spans="1:5" s="11" customFormat="1" ht="24" customHeight="1" x14ac:dyDescent="0.25">
      <c r="A38" s="30" t="s">
        <v>11</v>
      </c>
      <c r="B38" s="31"/>
      <c r="C38" s="32"/>
      <c r="D38" s="32"/>
      <c r="E38" s="32">
        <f>E36+E37</f>
        <v>21391.748500000005</v>
      </c>
    </row>
    <row r="39" spans="1:5" ht="22.5" customHeight="1" x14ac:dyDescent="0.25"/>
    <row r="40" spans="1:5" s="41" customFormat="1" ht="22.5" customHeight="1" x14ac:dyDescent="0.25">
      <c r="A40" s="35" t="s">
        <v>29</v>
      </c>
      <c r="B40" s="34"/>
      <c r="C40" s="34"/>
      <c r="D40" s="35"/>
      <c r="E40" s="40"/>
    </row>
    <row r="41" spans="1:5" ht="22.5" customHeight="1" x14ac:dyDescent="0.25"/>
    <row r="42" spans="1:5" ht="22.5" customHeight="1" x14ac:dyDescent="0.25"/>
    <row r="43" spans="1:5" ht="22.5" customHeight="1" x14ac:dyDescent="0.25"/>
    <row r="44" spans="1:5" s="34" customFormat="1" ht="22.5" customHeight="1" x14ac:dyDescent="0.25">
      <c r="A44" s="33"/>
      <c r="D44" s="35"/>
    </row>
    <row r="45" spans="1:5" s="34" customFormat="1" ht="22.5" customHeight="1" x14ac:dyDescent="0.25">
      <c r="A45" s="33"/>
      <c r="D45" s="35"/>
    </row>
    <row r="46" spans="1:5" ht="22.5" customHeight="1" x14ac:dyDescent="0.25"/>
    <row r="47" spans="1:5" ht="22.5" customHeight="1" x14ac:dyDescent="0.25"/>
    <row r="48" spans="1:5" ht="22.5" customHeight="1" x14ac:dyDescent="0.25"/>
    <row r="49" spans="1:1" ht="22.5" customHeight="1" x14ac:dyDescent="0.25"/>
    <row r="50" spans="1:1" ht="22.5" customHeight="1" x14ac:dyDescent="0.25"/>
    <row r="51" spans="1:1" ht="22.5" customHeight="1" x14ac:dyDescent="0.25"/>
    <row r="52" spans="1:1" ht="22.5" customHeight="1" x14ac:dyDescent="0.25"/>
    <row r="53" spans="1:1" ht="22.5" customHeight="1" x14ac:dyDescent="0.25"/>
    <row r="54" spans="1:1" ht="22.5" customHeight="1" x14ac:dyDescent="0.25">
      <c r="A54" s="42"/>
    </row>
    <row r="56" spans="1:1" x14ac:dyDescent="0.25">
      <c r="A56" s="42"/>
    </row>
    <row r="58" spans="1:1" x14ac:dyDescent="0.25">
      <c r="A58" s="42"/>
    </row>
  </sheetData>
  <mergeCells count="4">
    <mergeCell ref="A7:E7"/>
    <mergeCell ref="A4:E4"/>
    <mergeCell ref="A5:E5"/>
    <mergeCell ref="A6:E6"/>
  </mergeCells>
  <pageMargins left="0.59055118110236227" right="0.19685039370078741" top="0.19685039370078741" bottom="0.19685039370078741" header="0.51181102362204722" footer="0.51181102362204722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54"/>
  <sheetViews>
    <sheetView zoomScale="115" zoomScaleNormal="115" workbookViewId="0">
      <selection activeCell="C10" sqref="C10:C35"/>
    </sheetView>
  </sheetViews>
  <sheetFormatPr defaultColWidth="9.109375" defaultRowHeight="17.399999999999999" x14ac:dyDescent="0.3"/>
  <cols>
    <col min="1" max="1" width="68.77734375" style="1" customWidth="1"/>
    <col min="2" max="2" width="6.33203125" style="3" customWidth="1"/>
    <col min="3" max="3" width="8.33203125" style="3" customWidth="1"/>
    <col min="4" max="4" width="12.109375" style="8" customWidth="1"/>
    <col min="5" max="5" width="13.6640625" style="3" customWidth="1"/>
    <col min="6" max="16384" width="9.109375" style="2"/>
  </cols>
  <sheetData>
    <row r="4" spans="1:5" s="37" customFormat="1" ht="24" customHeight="1" x14ac:dyDescent="0.25">
      <c r="A4" s="44" t="s">
        <v>31</v>
      </c>
      <c r="B4" s="44"/>
      <c r="C4" s="44"/>
      <c r="D4" s="44"/>
      <c r="E4" s="44"/>
    </row>
    <row r="5" spans="1:5" s="37" customFormat="1" ht="24" customHeight="1" x14ac:dyDescent="0.25">
      <c r="A5" s="44" t="s">
        <v>32</v>
      </c>
      <c r="B5" s="44"/>
      <c r="C5" s="44"/>
      <c r="D5" s="44"/>
      <c r="E5" s="44"/>
    </row>
    <row r="6" spans="1:5" s="37" customFormat="1" ht="24" customHeight="1" x14ac:dyDescent="0.25">
      <c r="A6" s="45" t="s">
        <v>30</v>
      </c>
      <c r="B6" s="45"/>
      <c r="C6" s="45"/>
      <c r="D6" s="45"/>
      <c r="E6" s="45"/>
    </row>
    <row r="7" spans="1:5" s="9" customFormat="1" ht="24" customHeight="1" x14ac:dyDescent="0.3">
      <c r="A7" s="46" t="s">
        <v>28</v>
      </c>
      <c r="B7" s="46"/>
      <c r="C7" s="46"/>
      <c r="D7" s="46"/>
      <c r="E7" s="46"/>
    </row>
    <row r="8" spans="1:5" s="9" customFormat="1" ht="19.2" customHeight="1" x14ac:dyDescent="0.3">
      <c r="A8" s="16"/>
      <c r="B8" s="16"/>
      <c r="C8" s="16"/>
      <c r="D8" s="16"/>
      <c r="E8" s="16"/>
    </row>
    <row r="9" spans="1:5" s="5" customFormat="1" ht="31.2" customHeight="1" x14ac:dyDescent="0.25">
      <c r="A9" s="17" t="s">
        <v>1</v>
      </c>
      <c r="B9" s="18" t="s">
        <v>3</v>
      </c>
      <c r="C9" s="18" t="s">
        <v>4</v>
      </c>
      <c r="D9" s="19" t="s">
        <v>5</v>
      </c>
      <c r="E9" s="18" t="s">
        <v>6</v>
      </c>
    </row>
    <row r="10" spans="1:5" s="4" customFormat="1" ht="24" customHeight="1" x14ac:dyDescent="0.25">
      <c r="A10" s="20" t="s">
        <v>22</v>
      </c>
      <c r="B10" s="6" t="s">
        <v>2</v>
      </c>
      <c r="C10" s="14"/>
      <c r="D10" s="14">
        <v>3799.56</v>
      </c>
      <c r="E10" s="14">
        <f>C10*D10</f>
        <v>0</v>
      </c>
    </row>
    <row r="11" spans="1:5" s="4" customFormat="1" ht="24" customHeight="1" x14ac:dyDescent="0.25">
      <c r="A11" s="20" t="s">
        <v>24</v>
      </c>
      <c r="B11" s="6" t="s">
        <v>2</v>
      </c>
      <c r="C11" s="14"/>
      <c r="D11" s="14">
        <v>6638.76</v>
      </c>
      <c r="E11" s="14">
        <f t="shared" ref="E11:E35" si="0">C11*D11</f>
        <v>0</v>
      </c>
    </row>
    <row r="12" spans="1:5" s="4" customFormat="1" ht="34.799999999999997" x14ac:dyDescent="0.25">
      <c r="A12" s="20" t="s">
        <v>37</v>
      </c>
      <c r="B12" s="6" t="s">
        <v>2</v>
      </c>
      <c r="C12" s="14">
        <v>1</v>
      </c>
      <c r="D12" s="14">
        <v>8531.56</v>
      </c>
      <c r="E12" s="14">
        <f t="shared" si="0"/>
        <v>8531.56</v>
      </c>
    </row>
    <row r="13" spans="1:5" s="4" customFormat="1" ht="34.799999999999997" x14ac:dyDescent="0.25">
      <c r="A13" s="20" t="s">
        <v>9</v>
      </c>
      <c r="B13" s="6" t="s">
        <v>2</v>
      </c>
      <c r="C13" s="14"/>
      <c r="D13" s="14">
        <v>9883.56</v>
      </c>
      <c r="E13" s="14">
        <f t="shared" si="0"/>
        <v>0</v>
      </c>
    </row>
    <row r="14" spans="1:5" s="7" customFormat="1" ht="24" customHeight="1" x14ac:dyDescent="0.25">
      <c r="A14" s="20" t="s">
        <v>13</v>
      </c>
      <c r="B14" s="6" t="s">
        <v>2</v>
      </c>
      <c r="C14" s="14">
        <v>2</v>
      </c>
      <c r="D14" s="14">
        <v>277.16000000000003</v>
      </c>
      <c r="E14" s="14">
        <f t="shared" si="0"/>
        <v>554.32000000000005</v>
      </c>
    </row>
    <row r="15" spans="1:5" s="7" customFormat="1" ht="24" customHeight="1" x14ac:dyDescent="0.25">
      <c r="A15" s="20" t="s">
        <v>14</v>
      </c>
      <c r="B15" s="6" t="s">
        <v>2</v>
      </c>
      <c r="C15" s="14"/>
      <c r="D15" s="14">
        <v>642.20000000000005</v>
      </c>
      <c r="E15" s="14">
        <f t="shared" si="0"/>
        <v>0</v>
      </c>
    </row>
    <row r="16" spans="1:5" s="7" customFormat="1" ht="24" customHeight="1" x14ac:dyDescent="0.25">
      <c r="A16" s="20" t="s">
        <v>15</v>
      </c>
      <c r="B16" s="6" t="s">
        <v>2</v>
      </c>
      <c r="C16" s="14">
        <v>2</v>
      </c>
      <c r="D16" s="14">
        <v>1014</v>
      </c>
      <c r="E16" s="14">
        <f t="shared" si="0"/>
        <v>2028</v>
      </c>
    </row>
    <row r="17" spans="1:5" s="7" customFormat="1" ht="24" customHeight="1" x14ac:dyDescent="0.25">
      <c r="A17" s="20" t="s">
        <v>16</v>
      </c>
      <c r="B17" s="6" t="s">
        <v>2</v>
      </c>
      <c r="C17" s="14"/>
      <c r="D17" s="14">
        <v>1717.04</v>
      </c>
      <c r="E17" s="14">
        <f t="shared" si="0"/>
        <v>0</v>
      </c>
    </row>
    <row r="18" spans="1:5" s="7" customFormat="1" ht="24" customHeight="1" x14ac:dyDescent="0.25">
      <c r="A18" s="20" t="s">
        <v>34</v>
      </c>
      <c r="B18" s="6" t="s">
        <v>2</v>
      </c>
      <c r="C18" s="14"/>
      <c r="D18" s="14">
        <v>1375.66</v>
      </c>
      <c r="E18" s="14">
        <f t="shared" si="0"/>
        <v>0</v>
      </c>
    </row>
    <row r="19" spans="1:5" s="7" customFormat="1" ht="24" customHeight="1" x14ac:dyDescent="0.25">
      <c r="A19" s="20" t="s">
        <v>33</v>
      </c>
      <c r="B19" s="6" t="s">
        <v>2</v>
      </c>
      <c r="C19" s="14"/>
      <c r="D19" s="14">
        <v>1673.1</v>
      </c>
      <c r="E19" s="14">
        <f t="shared" si="0"/>
        <v>0</v>
      </c>
    </row>
    <row r="20" spans="1:5" s="4" customFormat="1" ht="24" customHeight="1" x14ac:dyDescent="0.25">
      <c r="A20" s="20" t="s">
        <v>17</v>
      </c>
      <c r="B20" s="6" t="s">
        <v>2</v>
      </c>
      <c r="C20" s="14"/>
      <c r="D20" s="14">
        <v>2230.8000000000002</v>
      </c>
      <c r="E20" s="14">
        <f t="shared" si="0"/>
        <v>0</v>
      </c>
    </row>
    <row r="21" spans="1:5" s="4" customFormat="1" ht="24" customHeight="1" x14ac:dyDescent="0.25">
      <c r="A21" s="20" t="s">
        <v>18</v>
      </c>
      <c r="B21" s="6" t="s">
        <v>2</v>
      </c>
      <c r="C21" s="14"/>
      <c r="D21" s="14">
        <v>4647.5</v>
      </c>
      <c r="E21" s="14">
        <f t="shared" si="0"/>
        <v>0</v>
      </c>
    </row>
    <row r="22" spans="1:5" s="4" customFormat="1" ht="24" customHeight="1" x14ac:dyDescent="0.25">
      <c r="A22" s="20" t="s">
        <v>19</v>
      </c>
      <c r="B22" s="6" t="s">
        <v>2</v>
      </c>
      <c r="C22" s="14"/>
      <c r="D22" s="14">
        <v>6971.26</v>
      </c>
      <c r="E22" s="14">
        <f t="shared" si="0"/>
        <v>0</v>
      </c>
    </row>
    <row r="23" spans="1:5" s="7" customFormat="1" ht="34.799999999999997" x14ac:dyDescent="0.25">
      <c r="A23" s="20" t="s">
        <v>38</v>
      </c>
      <c r="B23" s="6" t="s">
        <v>2</v>
      </c>
      <c r="C23" s="14">
        <v>1</v>
      </c>
      <c r="D23" s="14">
        <v>1318.2</v>
      </c>
      <c r="E23" s="14">
        <f t="shared" si="0"/>
        <v>1318.2</v>
      </c>
    </row>
    <row r="24" spans="1:5" s="7" customFormat="1" ht="34.799999999999997" x14ac:dyDescent="0.25">
      <c r="A24" s="20" t="s">
        <v>39</v>
      </c>
      <c r="B24" s="6" t="s">
        <v>2</v>
      </c>
      <c r="C24" s="14">
        <v>3</v>
      </c>
      <c r="D24" s="14">
        <v>2136.16</v>
      </c>
      <c r="E24" s="14">
        <f t="shared" si="0"/>
        <v>6408.48</v>
      </c>
    </row>
    <row r="25" spans="1:5" s="7" customFormat="1" ht="34.799999999999997" x14ac:dyDescent="0.25">
      <c r="A25" s="20" t="s">
        <v>40</v>
      </c>
      <c r="B25" s="6" t="s">
        <v>2</v>
      </c>
      <c r="C25" s="14"/>
      <c r="D25" s="14">
        <v>1453.4</v>
      </c>
      <c r="E25" s="14">
        <f t="shared" si="0"/>
        <v>0</v>
      </c>
    </row>
    <row r="26" spans="1:5" s="7" customFormat="1" ht="34.799999999999997" x14ac:dyDescent="0.25">
      <c r="A26" s="20" t="s">
        <v>41</v>
      </c>
      <c r="B26" s="6" t="s">
        <v>2</v>
      </c>
      <c r="C26" s="14"/>
      <c r="D26" s="14">
        <v>9024.6</v>
      </c>
      <c r="E26" s="14">
        <f t="shared" si="0"/>
        <v>0</v>
      </c>
    </row>
    <row r="27" spans="1:5" s="7" customFormat="1" ht="24" customHeight="1" x14ac:dyDescent="0.25">
      <c r="A27" s="20" t="s">
        <v>20</v>
      </c>
      <c r="B27" s="6" t="s">
        <v>2</v>
      </c>
      <c r="C27" s="14"/>
      <c r="D27" s="14">
        <v>4089.8</v>
      </c>
      <c r="E27" s="14">
        <f t="shared" si="0"/>
        <v>0</v>
      </c>
    </row>
    <row r="28" spans="1:5" s="7" customFormat="1" ht="24" customHeight="1" x14ac:dyDescent="0.25">
      <c r="A28" s="20" t="s">
        <v>25</v>
      </c>
      <c r="B28" s="6" t="s">
        <v>2</v>
      </c>
      <c r="C28" s="14"/>
      <c r="D28" s="14">
        <v>1733.39</v>
      </c>
      <c r="E28" s="14">
        <f t="shared" si="0"/>
        <v>0</v>
      </c>
    </row>
    <row r="29" spans="1:5" s="7" customFormat="1" ht="24" customHeight="1" x14ac:dyDescent="0.25">
      <c r="A29" s="20" t="s">
        <v>26</v>
      </c>
      <c r="B29" s="6" t="s">
        <v>2</v>
      </c>
      <c r="C29" s="14"/>
      <c r="D29" s="14">
        <v>3056.91</v>
      </c>
      <c r="E29" s="14">
        <f t="shared" si="0"/>
        <v>0</v>
      </c>
    </row>
    <row r="30" spans="1:5" s="7" customFormat="1" ht="34.799999999999997" x14ac:dyDescent="0.25">
      <c r="A30" s="20" t="s">
        <v>10</v>
      </c>
      <c r="B30" s="6" t="s">
        <v>2</v>
      </c>
      <c r="C30" s="14"/>
      <c r="D30" s="14">
        <v>3984.67</v>
      </c>
      <c r="E30" s="14">
        <f t="shared" si="0"/>
        <v>0</v>
      </c>
    </row>
    <row r="31" spans="1:5" s="7" customFormat="1" ht="24" customHeight="1" x14ac:dyDescent="0.25">
      <c r="A31" s="20" t="s">
        <v>12</v>
      </c>
      <c r="B31" s="6" t="s">
        <v>2</v>
      </c>
      <c r="C31" s="14"/>
      <c r="D31" s="14">
        <v>4310.34</v>
      </c>
      <c r="E31" s="14">
        <f t="shared" si="0"/>
        <v>0</v>
      </c>
    </row>
    <row r="32" spans="1:5" s="7" customFormat="1" ht="34.799999999999997" x14ac:dyDescent="0.25">
      <c r="A32" s="20" t="s">
        <v>36</v>
      </c>
      <c r="B32" s="6" t="s">
        <v>2</v>
      </c>
      <c r="C32" s="14">
        <v>1</v>
      </c>
      <c r="D32" s="14">
        <v>5104.2299999999996</v>
      </c>
      <c r="E32" s="14">
        <f t="shared" si="0"/>
        <v>5104.2299999999996</v>
      </c>
    </row>
    <row r="33" spans="1:5" s="7" customFormat="1" ht="34.799999999999997" x14ac:dyDescent="0.25">
      <c r="A33" s="20" t="s">
        <v>23</v>
      </c>
      <c r="B33" s="6" t="s">
        <v>2</v>
      </c>
      <c r="C33" s="14"/>
      <c r="D33" s="14">
        <v>5187.92</v>
      </c>
      <c r="E33" s="14">
        <f t="shared" si="0"/>
        <v>0</v>
      </c>
    </row>
    <row r="34" spans="1:5" s="7" customFormat="1" ht="34.799999999999997" x14ac:dyDescent="0.25">
      <c r="A34" s="20" t="s">
        <v>35</v>
      </c>
      <c r="B34" s="6" t="s">
        <v>2</v>
      </c>
      <c r="C34" s="14">
        <v>1</v>
      </c>
      <c r="D34" s="14">
        <v>1149.42</v>
      </c>
      <c r="E34" s="14">
        <f t="shared" si="0"/>
        <v>1149.42</v>
      </c>
    </row>
    <row r="35" spans="1:5" s="7" customFormat="1" ht="24" customHeight="1" x14ac:dyDescent="0.25">
      <c r="A35" s="20" t="s">
        <v>21</v>
      </c>
      <c r="B35" s="6" t="s">
        <v>2</v>
      </c>
      <c r="C35" s="14"/>
      <c r="D35" s="14">
        <v>383.14</v>
      </c>
      <c r="E35" s="14">
        <f t="shared" si="0"/>
        <v>0</v>
      </c>
    </row>
    <row r="36" spans="1:5" s="11" customFormat="1" ht="24" customHeight="1" x14ac:dyDescent="0.25">
      <c r="A36" s="22" t="s">
        <v>0</v>
      </c>
      <c r="B36" s="23"/>
      <c r="C36" s="21"/>
      <c r="D36" s="21"/>
      <c r="E36" s="21">
        <f>SUM(E10:E35)</f>
        <v>25094.21</v>
      </c>
    </row>
    <row r="37" spans="1:5" s="12" customFormat="1" ht="24" customHeight="1" x14ac:dyDescent="0.25">
      <c r="A37" s="24" t="s">
        <v>7</v>
      </c>
      <c r="B37" s="25" t="s">
        <v>8</v>
      </c>
      <c r="C37" s="27">
        <v>5</v>
      </c>
      <c r="D37" s="26"/>
      <c r="E37" s="26">
        <f>-E36*C37/100</f>
        <v>-1254.7104999999999</v>
      </c>
    </row>
    <row r="38" spans="1:5" s="11" customFormat="1" ht="24" customHeight="1" x14ac:dyDescent="0.25">
      <c r="A38" s="30" t="s">
        <v>11</v>
      </c>
      <c r="B38" s="31"/>
      <c r="C38" s="32"/>
      <c r="D38" s="32"/>
      <c r="E38" s="32">
        <f>E36+E37</f>
        <v>23839.499499999998</v>
      </c>
    </row>
    <row r="39" spans="1:5" ht="22.5" customHeight="1" x14ac:dyDescent="0.3"/>
    <row r="40" spans="1:5" s="41" customFormat="1" ht="22.5" customHeight="1" x14ac:dyDescent="0.25">
      <c r="A40" s="35" t="s">
        <v>29</v>
      </c>
      <c r="B40" s="34"/>
      <c r="C40" s="34"/>
      <c r="D40" s="35"/>
      <c r="E40" s="40"/>
    </row>
    <row r="41" spans="1:5" ht="22.5" customHeight="1" x14ac:dyDescent="0.3"/>
    <row r="42" spans="1:5" ht="22.5" customHeight="1" x14ac:dyDescent="0.3"/>
    <row r="43" spans="1:5" ht="22.5" customHeight="1" x14ac:dyDescent="0.3"/>
    <row r="44" spans="1:5" s="3" customFormat="1" ht="22.5" customHeight="1" x14ac:dyDescent="0.3">
      <c r="A44" s="1"/>
      <c r="D44" s="8"/>
    </row>
    <row r="45" spans="1:5" s="3" customFormat="1" ht="22.5" customHeight="1" x14ac:dyDescent="0.3">
      <c r="A45" s="1"/>
      <c r="D45" s="8"/>
    </row>
    <row r="46" spans="1:5" ht="22.5" customHeight="1" x14ac:dyDescent="0.3"/>
    <row r="47" spans="1:5" s="3" customFormat="1" ht="22.5" customHeight="1" x14ac:dyDescent="0.3">
      <c r="A47" s="1"/>
      <c r="D47" s="8"/>
    </row>
    <row r="48" spans="1:5" s="3" customFormat="1" ht="22.5" customHeight="1" x14ac:dyDescent="0.3">
      <c r="A48" s="1"/>
      <c r="D48" s="8"/>
    </row>
    <row r="49" spans="1:4" s="3" customFormat="1" ht="22.5" customHeight="1" x14ac:dyDescent="0.3">
      <c r="A49" s="1"/>
      <c r="D49" s="8"/>
    </row>
    <row r="50" spans="1:4" s="3" customFormat="1" ht="22.5" customHeight="1" x14ac:dyDescent="0.3">
      <c r="A50" s="10"/>
      <c r="D50" s="8"/>
    </row>
    <row r="52" spans="1:4" s="3" customFormat="1" x14ac:dyDescent="0.3">
      <c r="A52" s="10"/>
      <c r="D52" s="8"/>
    </row>
    <row r="54" spans="1:4" s="3" customFormat="1" x14ac:dyDescent="0.3">
      <c r="A54" s="10"/>
      <c r="D54" s="8"/>
    </row>
  </sheetData>
  <mergeCells count="4">
    <mergeCell ref="A7:E7"/>
    <mergeCell ref="A4:E4"/>
    <mergeCell ref="A5:E5"/>
    <mergeCell ref="A6:E6"/>
  </mergeCells>
  <pageMargins left="0.59055118110236227" right="0.19685039370078741" top="0.19685039370078741" bottom="0.19685039370078741" header="0.51181102362204722" footer="0.51181102362204722"/>
  <pageSetup paperSize="9" scale="8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5"/>
  <sheetViews>
    <sheetView zoomScale="115" zoomScaleNormal="115" workbookViewId="0">
      <selection activeCell="C10" sqref="C10:C35"/>
    </sheetView>
  </sheetViews>
  <sheetFormatPr defaultColWidth="9.109375" defaultRowHeight="17.399999999999999" x14ac:dyDescent="0.3"/>
  <cols>
    <col min="1" max="1" width="68.77734375" style="1" customWidth="1"/>
    <col min="2" max="2" width="6.33203125" style="3" customWidth="1"/>
    <col min="3" max="3" width="8.109375" style="3" customWidth="1"/>
    <col min="4" max="4" width="12.109375" style="8" customWidth="1"/>
    <col min="5" max="5" width="13.6640625" style="3" customWidth="1"/>
    <col min="6" max="16384" width="9.109375" style="2"/>
  </cols>
  <sheetData>
    <row r="3" spans="1:5" ht="35.4" customHeight="1" x14ac:dyDescent="0.3"/>
    <row r="4" spans="1:5" s="37" customFormat="1" ht="24" customHeight="1" x14ac:dyDescent="0.25">
      <c r="A4" s="44" t="s">
        <v>31</v>
      </c>
      <c r="B4" s="44"/>
      <c r="C4" s="44"/>
      <c r="D4" s="44"/>
      <c r="E4" s="44"/>
    </row>
    <row r="5" spans="1:5" s="37" customFormat="1" ht="24" customHeight="1" x14ac:dyDescent="0.25">
      <c r="A5" s="44" t="s">
        <v>32</v>
      </c>
      <c r="B5" s="44"/>
      <c r="C5" s="44"/>
      <c r="D5" s="44"/>
      <c r="E5" s="44"/>
    </row>
    <row r="6" spans="1:5" s="37" customFormat="1" ht="24" customHeight="1" x14ac:dyDescent="0.25">
      <c r="A6" s="45" t="s">
        <v>30</v>
      </c>
      <c r="B6" s="45"/>
      <c r="C6" s="45"/>
      <c r="D6" s="45"/>
      <c r="E6" s="45"/>
    </row>
    <row r="7" spans="1:5" s="9" customFormat="1" ht="24" customHeight="1" x14ac:dyDescent="0.3">
      <c r="A7" s="46" t="s">
        <v>44</v>
      </c>
      <c r="B7" s="46"/>
      <c r="C7" s="46"/>
      <c r="D7" s="46"/>
      <c r="E7" s="46"/>
    </row>
    <row r="8" spans="1:5" s="9" customFormat="1" ht="24" customHeight="1" x14ac:dyDescent="0.3">
      <c r="A8" s="16"/>
      <c r="B8" s="16"/>
      <c r="C8" s="16"/>
      <c r="D8" s="16"/>
      <c r="E8" s="16"/>
    </row>
    <row r="9" spans="1:5" s="5" customFormat="1" ht="31.2" customHeight="1" x14ac:dyDescent="0.25">
      <c r="A9" s="17" t="s">
        <v>1</v>
      </c>
      <c r="B9" s="18" t="s">
        <v>3</v>
      </c>
      <c r="C9" s="18" t="s">
        <v>4</v>
      </c>
      <c r="D9" s="19" t="s">
        <v>5</v>
      </c>
      <c r="E9" s="18" t="s">
        <v>6</v>
      </c>
    </row>
    <row r="10" spans="1:5" s="4" customFormat="1" ht="24" customHeight="1" x14ac:dyDescent="0.25">
      <c r="A10" s="20" t="s">
        <v>22</v>
      </c>
      <c r="B10" s="6" t="s">
        <v>2</v>
      </c>
      <c r="C10" s="14"/>
      <c r="D10" s="14">
        <v>4814.22</v>
      </c>
      <c r="E10" s="14">
        <f>C10*D10</f>
        <v>0</v>
      </c>
    </row>
    <row r="11" spans="1:5" s="4" customFormat="1" ht="24" customHeight="1" x14ac:dyDescent="0.25">
      <c r="A11" s="20" t="s">
        <v>24</v>
      </c>
      <c r="B11" s="6" t="s">
        <v>2</v>
      </c>
      <c r="C11" s="14"/>
      <c r="D11" s="14">
        <v>8599.82</v>
      </c>
      <c r="E11" s="14">
        <f t="shared" ref="E11:E35" si="0">C11*D11</f>
        <v>0</v>
      </c>
    </row>
    <row r="12" spans="1:5" s="4" customFormat="1" ht="34.799999999999997" x14ac:dyDescent="0.25">
      <c r="A12" s="20" t="s">
        <v>37</v>
      </c>
      <c r="B12" s="6" t="s">
        <v>2</v>
      </c>
      <c r="C12" s="14">
        <v>1</v>
      </c>
      <c r="D12" s="14">
        <v>11123.56</v>
      </c>
      <c r="E12" s="14">
        <f t="shared" si="0"/>
        <v>11123.56</v>
      </c>
    </row>
    <row r="13" spans="1:5" s="4" customFormat="1" ht="34.799999999999997" x14ac:dyDescent="0.25">
      <c r="A13" s="20" t="s">
        <v>9</v>
      </c>
      <c r="B13" s="6" t="s">
        <v>2</v>
      </c>
      <c r="C13" s="14"/>
      <c r="D13" s="14">
        <v>12926.22</v>
      </c>
      <c r="E13" s="14">
        <f t="shared" si="0"/>
        <v>0</v>
      </c>
    </row>
    <row r="14" spans="1:5" s="7" customFormat="1" ht="24" customHeight="1" x14ac:dyDescent="0.25">
      <c r="A14" s="20" t="s">
        <v>13</v>
      </c>
      <c r="B14" s="6" t="s">
        <v>2</v>
      </c>
      <c r="C14" s="14">
        <v>2</v>
      </c>
      <c r="D14" s="14">
        <v>369.54</v>
      </c>
      <c r="E14" s="14">
        <f t="shared" si="0"/>
        <v>739.08</v>
      </c>
    </row>
    <row r="15" spans="1:5" s="7" customFormat="1" ht="24" customHeight="1" x14ac:dyDescent="0.25">
      <c r="A15" s="20" t="s">
        <v>14</v>
      </c>
      <c r="B15" s="6" t="s">
        <v>2</v>
      </c>
      <c r="C15" s="14"/>
      <c r="D15" s="14">
        <v>856.27</v>
      </c>
      <c r="E15" s="14">
        <f t="shared" si="0"/>
        <v>0</v>
      </c>
    </row>
    <row r="16" spans="1:5" s="7" customFormat="1" ht="24" customHeight="1" x14ac:dyDescent="0.25">
      <c r="A16" s="20" t="s">
        <v>15</v>
      </c>
      <c r="B16" s="6" t="s">
        <v>2</v>
      </c>
      <c r="C16" s="14">
        <v>2</v>
      </c>
      <c r="D16" s="14">
        <v>1352</v>
      </c>
      <c r="E16" s="14">
        <f t="shared" si="0"/>
        <v>2704</v>
      </c>
    </row>
    <row r="17" spans="1:5" s="7" customFormat="1" ht="24" customHeight="1" x14ac:dyDescent="0.25">
      <c r="A17" s="20" t="s">
        <v>16</v>
      </c>
      <c r="B17" s="6" t="s">
        <v>2</v>
      </c>
      <c r="C17" s="14"/>
      <c r="D17" s="14">
        <v>2289.39</v>
      </c>
      <c r="E17" s="14">
        <f t="shared" si="0"/>
        <v>0</v>
      </c>
    </row>
    <row r="18" spans="1:5" s="7" customFormat="1" ht="24" customHeight="1" x14ac:dyDescent="0.25">
      <c r="A18" s="20" t="s">
        <v>34</v>
      </c>
      <c r="B18" s="6" t="s">
        <v>2</v>
      </c>
      <c r="C18" s="14"/>
      <c r="D18" s="14">
        <v>1834.21</v>
      </c>
      <c r="E18" s="14">
        <f t="shared" si="0"/>
        <v>0</v>
      </c>
    </row>
    <row r="19" spans="1:5" s="7" customFormat="1" ht="24" customHeight="1" x14ac:dyDescent="0.25">
      <c r="A19" s="20" t="s">
        <v>33</v>
      </c>
      <c r="B19" s="6" t="s">
        <v>2</v>
      </c>
      <c r="C19" s="14"/>
      <c r="D19" s="14">
        <v>2230.8000000000002</v>
      </c>
      <c r="E19" s="14">
        <f t="shared" si="0"/>
        <v>0</v>
      </c>
    </row>
    <row r="20" spans="1:5" s="4" customFormat="1" ht="24" customHeight="1" x14ac:dyDescent="0.25">
      <c r="A20" s="20" t="s">
        <v>17</v>
      </c>
      <c r="B20" s="6" t="s">
        <v>2</v>
      </c>
      <c r="C20" s="14"/>
      <c r="D20" s="14">
        <v>2974.4</v>
      </c>
      <c r="E20" s="14">
        <f t="shared" si="0"/>
        <v>0</v>
      </c>
    </row>
    <row r="21" spans="1:5" s="4" customFormat="1" ht="24" customHeight="1" x14ac:dyDescent="0.25">
      <c r="A21" s="20" t="s">
        <v>18</v>
      </c>
      <c r="B21" s="6" t="s">
        <v>2</v>
      </c>
      <c r="C21" s="14"/>
      <c r="D21" s="14">
        <v>6196.67</v>
      </c>
      <c r="E21" s="14">
        <f t="shared" si="0"/>
        <v>0</v>
      </c>
    </row>
    <row r="22" spans="1:5" s="4" customFormat="1" ht="24" customHeight="1" x14ac:dyDescent="0.25">
      <c r="A22" s="20" t="s">
        <v>19</v>
      </c>
      <c r="B22" s="6" t="s">
        <v>2</v>
      </c>
      <c r="C22" s="14"/>
      <c r="D22" s="14">
        <v>9295</v>
      </c>
      <c r="E22" s="14">
        <f t="shared" si="0"/>
        <v>0</v>
      </c>
    </row>
    <row r="23" spans="1:5" s="7" customFormat="1" ht="34.799999999999997" x14ac:dyDescent="0.25">
      <c r="A23" s="20" t="s">
        <v>38</v>
      </c>
      <c r="B23" s="6" t="s">
        <v>2</v>
      </c>
      <c r="C23" s="14">
        <v>1</v>
      </c>
      <c r="D23" s="14">
        <v>1757.6</v>
      </c>
      <c r="E23" s="14">
        <f t="shared" ref="E23" si="1">C23*D23</f>
        <v>1757.6</v>
      </c>
    </row>
    <row r="24" spans="1:5" s="7" customFormat="1" ht="34.799999999999997" x14ac:dyDescent="0.25">
      <c r="A24" s="20" t="s">
        <v>39</v>
      </c>
      <c r="B24" s="6" t="s">
        <v>2</v>
      </c>
      <c r="C24" s="14">
        <v>3</v>
      </c>
      <c r="D24" s="14">
        <v>2848.21</v>
      </c>
      <c r="E24" s="14">
        <f t="shared" si="0"/>
        <v>8544.630000000001</v>
      </c>
    </row>
    <row r="25" spans="1:5" s="7" customFormat="1" ht="34.799999999999997" x14ac:dyDescent="0.25">
      <c r="A25" s="20" t="s">
        <v>40</v>
      </c>
      <c r="B25" s="6" t="s">
        <v>2</v>
      </c>
      <c r="C25" s="14"/>
      <c r="D25" s="14">
        <v>1937.87</v>
      </c>
      <c r="E25" s="14">
        <f t="shared" si="0"/>
        <v>0</v>
      </c>
    </row>
    <row r="26" spans="1:5" s="7" customFormat="1" ht="34.799999999999997" x14ac:dyDescent="0.25">
      <c r="A26" s="20" t="s">
        <v>41</v>
      </c>
      <c r="B26" s="6" t="s">
        <v>2</v>
      </c>
      <c r="C26" s="14"/>
      <c r="D26" s="14">
        <v>12032.8</v>
      </c>
      <c r="E26" s="14">
        <f t="shared" si="0"/>
        <v>0</v>
      </c>
    </row>
    <row r="27" spans="1:5" s="7" customFormat="1" ht="24" customHeight="1" x14ac:dyDescent="0.25">
      <c r="A27" s="20" t="s">
        <v>20</v>
      </c>
      <c r="B27" s="6" t="s">
        <v>2</v>
      </c>
      <c r="C27" s="14"/>
      <c r="D27" s="14">
        <v>5453.07</v>
      </c>
      <c r="E27" s="14">
        <f t="shared" si="0"/>
        <v>0</v>
      </c>
    </row>
    <row r="28" spans="1:5" s="7" customFormat="1" ht="24" customHeight="1" x14ac:dyDescent="0.25">
      <c r="A28" s="20" t="s">
        <v>25</v>
      </c>
      <c r="B28" s="6" t="s">
        <v>2</v>
      </c>
      <c r="C28" s="14"/>
      <c r="D28" s="14">
        <v>2311.84</v>
      </c>
      <c r="E28" s="14">
        <f t="shared" si="0"/>
        <v>0</v>
      </c>
    </row>
    <row r="29" spans="1:5" s="7" customFormat="1" ht="24" customHeight="1" x14ac:dyDescent="0.25">
      <c r="A29" s="20" t="s">
        <v>26</v>
      </c>
      <c r="B29" s="6" t="s">
        <v>2</v>
      </c>
      <c r="C29" s="14"/>
      <c r="D29" s="14">
        <v>4075.89</v>
      </c>
      <c r="E29" s="14">
        <f t="shared" si="0"/>
        <v>0</v>
      </c>
    </row>
    <row r="30" spans="1:5" s="7" customFormat="1" ht="34.799999999999997" x14ac:dyDescent="0.25">
      <c r="A30" s="20" t="s">
        <v>10</v>
      </c>
      <c r="B30" s="6" t="s">
        <v>2</v>
      </c>
      <c r="C30" s="14"/>
      <c r="D30" s="14">
        <v>4597.7</v>
      </c>
      <c r="E30" s="14">
        <f t="shared" si="0"/>
        <v>0</v>
      </c>
    </row>
    <row r="31" spans="1:5" s="7" customFormat="1" ht="24" customHeight="1" x14ac:dyDescent="0.25">
      <c r="A31" s="20" t="s">
        <v>12</v>
      </c>
      <c r="B31" s="6" t="s">
        <v>2</v>
      </c>
      <c r="C31" s="14"/>
      <c r="D31" s="14">
        <v>5172.41</v>
      </c>
      <c r="E31" s="14">
        <f t="shared" si="0"/>
        <v>0</v>
      </c>
    </row>
    <row r="32" spans="1:5" s="7" customFormat="1" ht="34.799999999999997" x14ac:dyDescent="0.25">
      <c r="A32" s="20" t="s">
        <v>36</v>
      </c>
      <c r="B32" s="6" t="s">
        <v>2</v>
      </c>
      <c r="C32" s="14">
        <v>1</v>
      </c>
      <c r="D32" s="14">
        <v>6805.64</v>
      </c>
      <c r="E32" s="14">
        <f t="shared" si="0"/>
        <v>6805.64</v>
      </c>
    </row>
    <row r="33" spans="1:5" s="7" customFormat="1" ht="34.799999999999997" x14ac:dyDescent="0.25">
      <c r="A33" s="20" t="s">
        <v>23</v>
      </c>
      <c r="B33" s="6" t="s">
        <v>2</v>
      </c>
      <c r="C33" s="14"/>
      <c r="D33" s="14">
        <v>6917.23</v>
      </c>
      <c r="E33" s="14">
        <f t="shared" si="0"/>
        <v>0</v>
      </c>
    </row>
    <row r="34" spans="1:5" s="7" customFormat="1" ht="34.799999999999997" x14ac:dyDescent="0.25">
      <c r="A34" s="20" t="s">
        <v>35</v>
      </c>
      <c r="B34" s="6" t="s">
        <v>2</v>
      </c>
      <c r="C34" s="14">
        <v>1</v>
      </c>
      <c r="D34" s="14">
        <v>1149.42</v>
      </c>
      <c r="E34" s="14">
        <f t="shared" si="0"/>
        <v>1149.42</v>
      </c>
    </row>
    <row r="35" spans="1:5" s="7" customFormat="1" ht="24" customHeight="1" x14ac:dyDescent="0.25">
      <c r="A35" s="20" t="s">
        <v>21</v>
      </c>
      <c r="B35" s="6" t="s">
        <v>2</v>
      </c>
      <c r="C35" s="14"/>
      <c r="D35" s="14">
        <v>383.14</v>
      </c>
      <c r="E35" s="14">
        <f t="shared" si="0"/>
        <v>0</v>
      </c>
    </row>
    <row r="36" spans="1:5" s="11" customFormat="1" ht="24" customHeight="1" x14ac:dyDescent="0.25">
      <c r="A36" s="22" t="s">
        <v>0</v>
      </c>
      <c r="B36" s="23"/>
      <c r="C36" s="21"/>
      <c r="D36" s="21"/>
      <c r="E36" s="21">
        <f>SUM(E10:E35)</f>
        <v>32823.93</v>
      </c>
    </row>
    <row r="37" spans="1:5" s="12" customFormat="1" ht="24" customHeight="1" x14ac:dyDescent="0.25">
      <c r="A37" s="24" t="s">
        <v>7</v>
      </c>
      <c r="B37" s="25" t="s">
        <v>8</v>
      </c>
      <c r="C37" s="27">
        <v>5</v>
      </c>
      <c r="D37" s="26"/>
      <c r="E37" s="26">
        <f>-E36*C37/100</f>
        <v>-1641.1965</v>
      </c>
    </row>
    <row r="38" spans="1:5" s="11" customFormat="1" ht="24" customHeight="1" x14ac:dyDescent="0.25">
      <c r="A38" s="30" t="s">
        <v>11</v>
      </c>
      <c r="B38" s="31"/>
      <c r="C38" s="32"/>
      <c r="D38" s="32"/>
      <c r="E38" s="32">
        <f>E36+E37</f>
        <v>31182.733500000002</v>
      </c>
    </row>
    <row r="39" spans="1:5" ht="22.5" customHeight="1" x14ac:dyDescent="0.3"/>
    <row r="40" spans="1:5" s="41" customFormat="1" ht="22.5" customHeight="1" x14ac:dyDescent="0.25">
      <c r="A40" s="35" t="s">
        <v>29</v>
      </c>
      <c r="B40" s="34"/>
      <c r="C40" s="34"/>
      <c r="D40" s="35"/>
      <c r="E40" s="40"/>
    </row>
    <row r="41" spans="1:5" ht="22.5" customHeight="1" x14ac:dyDescent="0.3"/>
    <row r="42" spans="1:5" ht="22.5" customHeight="1" x14ac:dyDescent="0.3"/>
    <row r="43" spans="1:5" ht="22.5" customHeight="1" x14ac:dyDescent="0.3"/>
    <row r="44" spans="1:5" s="3" customFormat="1" ht="22.5" customHeight="1" x14ac:dyDescent="0.3">
      <c r="A44" s="1"/>
      <c r="D44" s="8"/>
    </row>
    <row r="45" spans="1:5" s="3" customFormat="1" ht="22.5" customHeight="1" x14ac:dyDescent="0.3">
      <c r="A45" s="1"/>
      <c r="D45" s="8"/>
    </row>
    <row r="46" spans="1:5" s="3" customFormat="1" ht="22.5" customHeight="1" x14ac:dyDescent="0.3">
      <c r="A46" s="1"/>
      <c r="D46" s="8"/>
    </row>
    <row r="47" spans="1:5" s="3" customFormat="1" ht="22.5" customHeight="1" x14ac:dyDescent="0.3">
      <c r="A47" s="1"/>
      <c r="D47" s="8"/>
    </row>
    <row r="48" spans="1:5" s="3" customFormat="1" ht="22.5" customHeight="1" x14ac:dyDescent="0.3">
      <c r="A48" s="1"/>
      <c r="D48" s="8"/>
    </row>
    <row r="49" spans="1:4" s="3" customFormat="1" ht="22.5" customHeight="1" x14ac:dyDescent="0.3">
      <c r="A49" s="1"/>
      <c r="D49" s="8"/>
    </row>
    <row r="50" spans="1:4" s="3" customFormat="1" ht="22.5" customHeight="1" x14ac:dyDescent="0.3">
      <c r="A50" s="1"/>
      <c r="D50" s="8"/>
    </row>
    <row r="51" spans="1:4" s="3" customFormat="1" ht="22.5" customHeight="1" x14ac:dyDescent="0.3">
      <c r="A51" s="10"/>
      <c r="D51" s="8"/>
    </row>
    <row r="53" spans="1:4" s="3" customFormat="1" x14ac:dyDescent="0.3">
      <c r="A53" s="10"/>
      <c r="D53" s="8"/>
    </row>
    <row r="55" spans="1:4" s="3" customFormat="1" x14ac:dyDescent="0.3">
      <c r="A55" s="10"/>
      <c r="D55" s="8"/>
    </row>
  </sheetData>
  <mergeCells count="4">
    <mergeCell ref="A5:E5"/>
    <mergeCell ref="A4:E4"/>
    <mergeCell ref="A7:E7"/>
    <mergeCell ref="A6:E6"/>
  </mergeCells>
  <pageMargins left="0.59055118110236227" right="0.19685039370078741" top="0.19685039370078741" bottom="0.19685039370078741" header="0.51181102362204722" footer="0.51181102362204722"/>
  <pageSetup paperSize="9" scale="8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5"/>
  <sheetViews>
    <sheetView zoomScale="115" zoomScaleNormal="115" workbookViewId="0">
      <selection activeCell="C10" sqref="C10:C35"/>
    </sheetView>
  </sheetViews>
  <sheetFormatPr defaultColWidth="9.109375" defaultRowHeight="17.399999999999999" x14ac:dyDescent="0.3"/>
  <cols>
    <col min="1" max="1" width="68.77734375" style="1" customWidth="1"/>
    <col min="2" max="2" width="6.5546875" style="3" customWidth="1"/>
    <col min="3" max="3" width="8.33203125" style="3" customWidth="1"/>
    <col min="4" max="4" width="12.109375" style="8" customWidth="1"/>
    <col min="5" max="5" width="13.6640625" style="3" customWidth="1"/>
    <col min="6" max="16384" width="9.109375" style="2"/>
  </cols>
  <sheetData>
    <row r="3" spans="1:5" ht="26.4" customHeight="1" x14ac:dyDescent="0.3"/>
    <row r="4" spans="1:5" s="37" customFormat="1" ht="24" customHeight="1" x14ac:dyDescent="0.25">
      <c r="A4" s="44" t="s">
        <v>31</v>
      </c>
      <c r="B4" s="44"/>
      <c r="C4" s="44"/>
      <c r="D4" s="44"/>
      <c r="E4" s="44"/>
    </row>
    <row r="5" spans="1:5" s="37" customFormat="1" ht="24" customHeight="1" x14ac:dyDescent="0.25">
      <c r="A5" s="44" t="s">
        <v>32</v>
      </c>
      <c r="B5" s="44"/>
      <c r="C5" s="44"/>
      <c r="D5" s="44"/>
      <c r="E5" s="44"/>
    </row>
    <row r="6" spans="1:5" s="37" customFormat="1" ht="24" customHeight="1" x14ac:dyDescent="0.25">
      <c r="A6" s="45" t="s">
        <v>30</v>
      </c>
      <c r="B6" s="45"/>
      <c r="C6" s="45"/>
      <c r="D6" s="45"/>
      <c r="E6" s="45"/>
    </row>
    <row r="7" spans="1:5" s="9" customFormat="1" ht="24" customHeight="1" x14ac:dyDescent="0.3">
      <c r="A7" s="46" t="s">
        <v>45</v>
      </c>
      <c r="B7" s="46"/>
      <c r="C7" s="46"/>
      <c r="D7" s="46"/>
      <c r="E7" s="46"/>
    </row>
    <row r="8" spans="1:5" s="9" customFormat="1" ht="24" customHeight="1" x14ac:dyDescent="0.3">
      <c r="A8" s="16"/>
      <c r="B8" s="16"/>
      <c r="C8" s="16"/>
      <c r="D8" s="16"/>
      <c r="E8" s="16"/>
    </row>
    <row r="9" spans="1:5" s="5" customFormat="1" ht="31.2" customHeight="1" x14ac:dyDescent="0.25">
      <c r="A9" s="17" t="s">
        <v>1</v>
      </c>
      <c r="B9" s="18" t="s">
        <v>3</v>
      </c>
      <c r="C9" s="18" t="s">
        <v>4</v>
      </c>
      <c r="D9" s="19" t="s">
        <v>5</v>
      </c>
      <c r="E9" s="18" t="s">
        <v>6</v>
      </c>
    </row>
    <row r="10" spans="1:5" s="4" customFormat="1" ht="24" customHeight="1" x14ac:dyDescent="0.25">
      <c r="A10" s="20" t="s">
        <v>22</v>
      </c>
      <c r="B10" s="6" t="s">
        <v>2</v>
      </c>
      <c r="C10" s="14"/>
      <c r="D10" s="14">
        <v>5490.67</v>
      </c>
      <c r="E10" s="14">
        <f>C10*D10</f>
        <v>0</v>
      </c>
    </row>
    <row r="11" spans="1:5" s="4" customFormat="1" ht="24" customHeight="1" x14ac:dyDescent="0.25">
      <c r="A11" s="20" t="s">
        <v>24</v>
      </c>
      <c r="B11" s="6" t="s">
        <v>2</v>
      </c>
      <c r="C11" s="14"/>
      <c r="D11" s="14">
        <v>9907.2000000000007</v>
      </c>
      <c r="E11" s="14">
        <f t="shared" ref="E11:E35" si="0">C11*D11</f>
        <v>0</v>
      </c>
    </row>
    <row r="12" spans="1:5" s="4" customFormat="1" ht="34.799999999999997" x14ac:dyDescent="0.25">
      <c r="A12" s="20" t="s">
        <v>37</v>
      </c>
      <c r="B12" s="6" t="s">
        <v>2</v>
      </c>
      <c r="C12" s="14">
        <v>1</v>
      </c>
      <c r="D12" s="14">
        <v>12851.56</v>
      </c>
      <c r="E12" s="14">
        <f t="shared" si="0"/>
        <v>12851.56</v>
      </c>
    </row>
    <row r="13" spans="1:5" s="4" customFormat="1" ht="34.799999999999997" x14ac:dyDescent="0.25">
      <c r="A13" s="20" t="s">
        <v>9</v>
      </c>
      <c r="B13" s="6" t="s">
        <v>2</v>
      </c>
      <c r="C13" s="14"/>
      <c r="D13" s="14">
        <v>14954.67</v>
      </c>
      <c r="E13" s="14">
        <f t="shared" si="0"/>
        <v>0</v>
      </c>
    </row>
    <row r="14" spans="1:5" s="7" customFormat="1" ht="24" customHeight="1" x14ac:dyDescent="0.25">
      <c r="A14" s="20" t="s">
        <v>13</v>
      </c>
      <c r="B14" s="6" t="s">
        <v>2</v>
      </c>
      <c r="C14" s="14">
        <v>2</v>
      </c>
      <c r="D14" s="14">
        <v>431.13</v>
      </c>
      <c r="E14" s="14">
        <f t="shared" si="0"/>
        <v>862.26</v>
      </c>
    </row>
    <row r="15" spans="1:5" s="7" customFormat="1" ht="24" customHeight="1" x14ac:dyDescent="0.25">
      <c r="A15" s="20" t="s">
        <v>14</v>
      </c>
      <c r="B15" s="6" t="s">
        <v>2</v>
      </c>
      <c r="C15" s="14"/>
      <c r="D15" s="14">
        <v>998.98</v>
      </c>
      <c r="E15" s="14">
        <f t="shared" si="0"/>
        <v>0</v>
      </c>
    </row>
    <row r="16" spans="1:5" s="7" customFormat="1" ht="24" customHeight="1" x14ac:dyDescent="0.25">
      <c r="A16" s="20" t="s">
        <v>15</v>
      </c>
      <c r="B16" s="6" t="s">
        <v>2</v>
      </c>
      <c r="C16" s="14">
        <v>2</v>
      </c>
      <c r="D16" s="14">
        <v>1577.33</v>
      </c>
      <c r="E16" s="14">
        <f t="shared" si="0"/>
        <v>3154.66</v>
      </c>
    </row>
    <row r="17" spans="1:5" s="7" customFormat="1" ht="24" customHeight="1" x14ac:dyDescent="0.25">
      <c r="A17" s="20" t="s">
        <v>16</v>
      </c>
      <c r="B17" s="6" t="s">
        <v>2</v>
      </c>
      <c r="C17" s="14"/>
      <c r="D17" s="14">
        <v>2670.96</v>
      </c>
      <c r="E17" s="14">
        <f t="shared" si="0"/>
        <v>0</v>
      </c>
    </row>
    <row r="18" spans="1:5" s="7" customFormat="1" ht="24" customHeight="1" x14ac:dyDescent="0.25">
      <c r="A18" s="20" t="s">
        <v>34</v>
      </c>
      <c r="B18" s="6" t="s">
        <v>2</v>
      </c>
      <c r="C18" s="14"/>
      <c r="D18" s="14">
        <v>2139.91</v>
      </c>
      <c r="E18" s="14">
        <f t="shared" si="0"/>
        <v>0</v>
      </c>
    </row>
    <row r="19" spans="1:5" s="7" customFormat="1" ht="24" customHeight="1" x14ac:dyDescent="0.25">
      <c r="A19" s="20" t="s">
        <v>33</v>
      </c>
      <c r="B19" s="6" t="s">
        <v>2</v>
      </c>
      <c r="C19" s="14"/>
      <c r="D19" s="14">
        <v>2602.6</v>
      </c>
      <c r="E19" s="14">
        <f t="shared" si="0"/>
        <v>0</v>
      </c>
    </row>
    <row r="20" spans="1:5" s="4" customFormat="1" ht="24" customHeight="1" x14ac:dyDescent="0.25">
      <c r="A20" s="20" t="s">
        <v>17</v>
      </c>
      <c r="B20" s="6" t="s">
        <v>2</v>
      </c>
      <c r="C20" s="14"/>
      <c r="D20" s="14">
        <v>3470.13</v>
      </c>
      <c r="E20" s="14">
        <f t="shared" si="0"/>
        <v>0</v>
      </c>
    </row>
    <row r="21" spans="1:5" s="4" customFormat="1" ht="24" customHeight="1" x14ac:dyDescent="0.25">
      <c r="A21" s="20" t="s">
        <v>18</v>
      </c>
      <c r="B21" s="6" t="s">
        <v>2</v>
      </c>
      <c r="C21" s="14"/>
      <c r="D21" s="14">
        <v>7229.44</v>
      </c>
      <c r="E21" s="14">
        <f t="shared" si="0"/>
        <v>0</v>
      </c>
    </row>
    <row r="22" spans="1:5" s="4" customFormat="1" ht="24" customHeight="1" x14ac:dyDescent="0.25">
      <c r="A22" s="20" t="s">
        <v>19</v>
      </c>
      <c r="B22" s="6" t="s">
        <v>2</v>
      </c>
      <c r="C22" s="14"/>
      <c r="D22" s="14">
        <v>10844.17</v>
      </c>
      <c r="E22" s="14">
        <f t="shared" si="0"/>
        <v>0</v>
      </c>
    </row>
    <row r="23" spans="1:5" s="7" customFormat="1" ht="34.799999999999997" x14ac:dyDescent="0.25">
      <c r="A23" s="20" t="s">
        <v>38</v>
      </c>
      <c r="B23" s="6" t="s">
        <v>2</v>
      </c>
      <c r="C23" s="14">
        <v>1</v>
      </c>
      <c r="D23" s="14">
        <v>2050.5300000000002</v>
      </c>
      <c r="E23" s="14">
        <f t="shared" ref="E23" si="1">C23*D23</f>
        <v>2050.5300000000002</v>
      </c>
    </row>
    <row r="24" spans="1:5" s="7" customFormat="1" ht="34.799999999999997" x14ac:dyDescent="0.25">
      <c r="A24" s="20" t="s">
        <v>39</v>
      </c>
      <c r="B24" s="6" t="s">
        <v>2</v>
      </c>
      <c r="C24" s="14">
        <v>3</v>
      </c>
      <c r="D24" s="14">
        <v>3322.91</v>
      </c>
      <c r="E24" s="14">
        <f t="shared" si="0"/>
        <v>9968.73</v>
      </c>
    </row>
    <row r="25" spans="1:5" s="7" customFormat="1" ht="34.799999999999997" x14ac:dyDescent="0.25">
      <c r="A25" s="20" t="s">
        <v>40</v>
      </c>
      <c r="B25" s="6" t="s">
        <v>2</v>
      </c>
      <c r="C25" s="14"/>
      <c r="D25" s="14">
        <v>2260.85</v>
      </c>
      <c r="E25" s="14">
        <f t="shared" si="0"/>
        <v>0</v>
      </c>
    </row>
    <row r="26" spans="1:5" s="7" customFormat="1" ht="34.799999999999997" x14ac:dyDescent="0.25">
      <c r="A26" s="20" t="s">
        <v>41</v>
      </c>
      <c r="B26" s="6" t="s">
        <v>2</v>
      </c>
      <c r="C26" s="14"/>
      <c r="D26" s="14">
        <v>14038.27</v>
      </c>
      <c r="E26" s="14">
        <f t="shared" si="0"/>
        <v>0</v>
      </c>
    </row>
    <row r="27" spans="1:5" s="7" customFormat="1" ht="24" customHeight="1" x14ac:dyDescent="0.25">
      <c r="A27" s="20" t="s">
        <v>20</v>
      </c>
      <c r="B27" s="6" t="s">
        <v>2</v>
      </c>
      <c r="C27" s="14"/>
      <c r="D27" s="14">
        <v>6361.91</v>
      </c>
      <c r="E27" s="14">
        <f t="shared" si="0"/>
        <v>0</v>
      </c>
    </row>
    <row r="28" spans="1:5" s="7" customFormat="1" ht="24" customHeight="1" x14ac:dyDescent="0.25">
      <c r="A28" s="20" t="s">
        <v>25</v>
      </c>
      <c r="B28" s="6" t="s">
        <v>2</v>
      </c>
      <c r="C28" s="14"/>
      <c r="D28" s="14">
        <v>2697.16</v>
      </c>
      <c r="E28" s="14">
        <f t="shared" si="0"/>
        <v>0</v>
      </c>
    </row>
    <row r="29" spans="1:5" s="7" customFormat="1" ht="24" customHeight="1" x14ac:dyDescent="0.25">
      <c r="A29" s="20" t="s">
        <v>26</v>
      </c>
      <c r="B29" s="6" t="s">
        <v>2</v>
      </c>
      <c r="C29" s="14"/>
      <c r="D29" s="14">
        <v>4755.2</v>
      </c>
      <c r="E29" s="14">
        <f t="shared" si="0"/>
        <v>0</v>
      </c>
    </row>
    <row r="30" spans="1:5" s="7" customFormat="1" ht="34.799999999999997" x14ac:dyDescent="0.25">
      <c r="A30" s="20" t="s">
        <v>10</v>
      </c>
      <c r="B30" s="6" t="s">
        <v>2</v>
      </c>
      <c r="C30" s="14"/>
      <c r="D30" s="14">
        <v>5057.47</v>
      </c>
      <c r="E30" s="14">
        <f t="shared" si="0"/>
        <v>0</v>
      </c>
    </row>
    <row r="31" spans="1:5" s="7" customFormat="1" ht="24" customHeight="1" x14ac:dyDescent="0.25">
      <c r="A31" s="20" t="s">
        <v>12</v>
      </c>
      <c r="B31" s="6" t="s">
        <v>2</v>
      </c>
      <c r="C31" s="14"/>
      <c r="D31" s="14">
        <v>5363.99</v>
      </c>
      <c r="E31" s="14">
        <f t="shared" si="0"/>
        <v>0</v>
      </c>
    </row>
    <row r="32" spans="1:5" s="7" customFormat="1" ht="34.799999999999997" x14ac:dyDescent="0.25">
      <c r="A32" s="20" t="s">
        <v>36</v>
      </c>
      <c r="B32" s="6" t="s">
        <v>2</v>
      </c>
      <c r="C32" s="14">
        <v>1</v>
      </c>
      <c r="D32" s="14">
        <v>7939.91</v>
      </c>
      <c r="E32" s="14">
        <f t="shared" si="0"/>
        <v>7939.91</v>
      </c>
    </row>
    <row r="33" spans="1:5" s="7" customFormat="1" ht="34.799999999999997" x14ac:dyDescent="0.25">
      <c r="A33" s="20" t="s">
        <v>23</v>
      </c>
      <c r="B33" s="6" t="s">
        <v>2</v>
      </c>
      <c r="C33" s="14"/>
      <c r="D33" s="14">
        <v>8070.1</v>
      </c>
      <c r="E33" s="14">
        <f t="shared" si="0"/>
        <v>0</v>
      </c>
    </row>
    <row r="34" spans="1:5" s="7" customFormat="1" ht="34.799999999999997" x14ac:dyDescent="0.25">
      <c r="A34" s="20" t="s">
        <v>35</v>
      </c>
      <c r="B34" s="6" t="s">
        <v>2</v>
      </c>
      <c r="C34" s="14">
        <v>1</v>
      </c>
      <c r="D34" s="14">
        <v>1436.78</v>
      </c>
      <c r="E34" s="14">
        <f t="shared" si="0"/>
        <v>1436.78</v>
      </c>
    </row>
    <row r="35" spans="1:5" s="7" customFormat="1" ht="24" customHeight="1" x14ac:dyDescent="0.25">
      <c r="A35" s="20" t="s">
        <v>21</v>
      </c>
      <c r="B35" s="6" t="s">
        <v>2</v>
      </c>
      <c r="C35" s="14"/>
      <c r="D35" s="14">
        <v>383.14</v>
      </c>
      <c r="E35" s="14">
        <f t="shared" si="0"/>
        <v>0</v>
      </c>
    </row>
    <row r="36" spans="1:5" s="11" customFormat="1" ht="24" customHeight="1" x14ac:dyDescent="0.25">
      <c r="A36" s="22" t="s">
        <v>0</v>
      </c>
      <c r="B36" s="23"/>
      <c r="C36" s="21"/>
      <c r="D36" s="21"/>
      <c r="E36" s="21">
        <f>SUM(E11:E35)</f>
        <v>38264.429999999993</v>
      </c>
    </row>
    <row r="37" spans="1:5" s="12" customFormat="1" ht="24" customHeight="1" x14ac:dyDescent="0.25">
      <c r="A37" s="24" t="s">
        <v>7</v>
      </c>
      <c r="B37" s="25" t="s">
        <v>8</v>
      </c>
      <c r="C37" s="27">
        <v>5</v>
      </c>
      <c r="D37" s="26"/>
      <c r="E37" s="26">
        <f>-E36*C37/100</f>
        <v>-1913.2214999999997</v>
      </c>
    </row>
    <row r="38" spans="1:5" s="11" customFormat="1" ht="24" customHeight="1" x14ac:dyDescent="0.25">
      <c r="A38" s="30" t="s">
        <v>11</v>
      </c>
      <c r="B38" s="31"/>
      <c r="C38" s="32"/>
      <c r="D38" s="32"/>
      <c r="E38" s="32">
        <f>E36+E37</f>
        <v>36351.208499999993</v>
      </c>
    </row>
    <row r="39" spans="1:5" ht="22.5" customHeight="1" x14ac:dyDescent="0.3"/>
    <row r="40" spans="1:5" s="41" customFormat="1" ht="22.5" customHeight="1" x14ac:dyDescent="0.25">
      <c r="A40" s="35" t="s">
        <v>29</v>
      </c>
      <c r="B40" s="34"/>
      <c r="C40" s="34"/>
      <c r="D40" s="35"/>
      <c r="E40" s="40"/>
    </row>
    <row r="41" spans="1:5" ht="22.5" customHeight="1" x14ac:dyDescent="0.3"/>
    <row r="42" spans="1:5" ht="22.5" customHeight="1" x14ac:dyDescent="0.3"/>
    <row r="43" spans="1:5" ht="22.5" customHeight="1" x14ac:dyDescent="0.3"/>
    <row r="44" spans="1:5" s="3" customFormat="1" ht="22.5" customHeight="1" x14ac:dyDescent="0.3">
      <c r="A44" s="1"/>
      <c r="D44" s="8"/>
    </row>
    <row r="45" spans="1:5" s="3" customFormat="1" ht="22.5" customHeight="1" x14ac:dyDescent="0.3">
      <c r="A45" s="1"/>
      <c r="D45" s="8"/>
    </row>
    <row r="46" spans="1:5" s="3" customFormat="1" ht="22.5" customHeight="1" x14ac:dyDescent="0.3">
      <c r="A46" s="1"/>
      <c r="D46" s="8"/>
    </row>
    <row r="47" spans="1:5" s="3" customFormat="1" ht="22.5" customHeight="1" x14ac:dyDescent="0.3">
      <c r="A47" s="1"/>
      <c r="D47" s="8"/>
    </row>
    <row r="48" spans="1:5" s="3" customFormat="1" ht="22.5" customHeight="1" x14ac:dyDescent="0.3">
      <c r="A48" s="1"/>
      <c r="D48" s="8"/>
    </row>
    <row r="49" spans="1:4" s="3" customFormat="1" ht="22.5" customHeight="1" x14ac:dyDescent="0.3">
      <c r="A49" s="1"/>
      <c r="D49" s="8"/>
    </row>
    <row r="50" spans="1:4" s="3" customFormat="1" ht="22.5" customHeight="1" x14ac:dyDescent="0.3">
      <c r="A50" s="1"/>
      <c r="D50" s="8"/>
    </row>
    <row r="51" spans="1:4" s="3" customFormat="1" ht="22.5" customHeight="1" x14ac:dyDescent="0.3">
      <c r="A51" s="10"/>
      <c r="D51" s="8"/>
    </row>
    <row r="53" spans="1:4" s="3" customFormat="1" x14ac:dyDescent="0.3">
      <c r="A53" s="10"/>
      <c r="D53" s="8"/>
    </row>
    <row r="55" spans="1:4" s="3" customFormat="1" x14ac:dyDescent="0.3">
      <c r="A55" s="10"/>
      <c r="D55" s="8"/>
    </row>
  </sheetData>
  <mergeCells count="4">
    <mergeCell ref="A5:E5"/>
    <mergeCell ref="A4:E4"/>
    <mergeCell ref="A7:E7"/>
    <mergeCell ref="A6:E6"/>
  </mergeCells>
  <pageMargins left="0.59055118110236227" right="0.19685039370078741" top="0.19685039370078741" bottom="0.19685039370078741" header="0.51181102362204722" footer="0.51181102362204722"/>
  <pageSetup paperSize="9" scale="8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4"/>
  <sheetViews>
    <sheetView tabSelected="1" zoomScale="115" zoomScaleNormal="115" workbookViewId="0">
      <selection activeCell="C10" sqref="C10:C35"/>
    </sheetView>
  </sheetViews>
  <sheetFormatPr defaultColWidth="9.109375" defaultRowHeight="17.399999999999999" x14ac:dyDescent="0.3"/>
  <cols>
    <col min="1" max="1" width="68.77734375" style="1" customWidth="1"/>
    <col min="2" max="2" width="6.44140625" style="3" customWidth="1"/>
    <col min="3" max="3" width="8.33203125" style="3" customWidth="1"/>
    <col min="4" max="4" width="12.109375" style="8" customWidth="1"/>
    <col min="5" max="5" width="13.6640625" style="3" customWidth="1"/>
    <col min="6" max="16384" width="9.109375" style="2"/>
  </cols>
  <sheetData>
    <row r="3" spans="1:5" ht="24.6" customHeight="1" x14ac:dyDescent="0.3"/>
    <row r="4" spans="1:5" s="37" customFormat="1" ht="24" customHeight="1" x14ac:dyDescent="0.25">
      <c r="A4" s="44" t="s">
        <v>31</v>
      </c>
      <c r="B4" s="44"/>
      <c r="C4" s="44"/>
      <c r="D4" s="44"/>
      <c r="E4" s="44"/>
    </row>
    <row r="5" spans="1:5" s="37" customFormat="1" ht="24" customHeight="1" x14ac:dyDescent="0.25">
      <c r="A5" s="44" t="s">
        <v>32</v>
      </c>
      <c r="B5" s="44"/>
      <c r="C5" s="44"/>
      <c r="D5" s="44"/>
      <c r="E5" s="44"/>
    </row>
    <row r="6" spans="1:5" s="37" customFormat="1" ht="24" customHeight="1" x14ac:dyDescent="0.25">
      <c r="A6" s="45" t="s">
        <v>30</v>
      </c>
      <c r="B6" s="45"/>
      <c r="C6" s="45"/>
      <c r="D6" s="45"/>
      <c r="E6" s="45"/>
    </row>
    <row r="7" spans="1:5" s="9" customFormat="1" ht="24" customHeight="1" x14ac:dyDescent="0.3">
      <c r="A7" s="46" t="s">
        <v>46</v>
      </c>
      <c r="B7" s="46"/>
      <c r="C7" s="46"/>
      <c r="D7" s="46"/>
      <c r="E7" s="46"/>
    </row>
    <row r="8" spans="1:5" s="9" customFormat="1" ht="22.8" customHeight="1" x14ac:dyDescent="0.3">
      <c r="A8" s="16"/>
      <c r="B8" s="16"/>
      <c r="C8" s="16"/>
      <c r="D8" s="16"/>
      <c r="E8" s="16"/>
    </row>
    <row r="9" spans="1:5" s="5" customFormat="1" ht="31.2" customHeight="1" x14ac:dyDescent="0.25">
      <c r="A9" s="17" t="s">
        <v>1</v>
      </c>
      <c r="B9" s="18" t="s">
        <v>3</v>
      </c>
      <c r="C9" s="18" t="s">
        <v>4</v>
      </c>
      <c r="D9" s="19" t="s">
        <v>5</v>
      </c>
      <c r="E9" s="18" t="s">
        <v>6</v>
      </c>
    </row>
    <row r="10" spans="1:5" s="4" customFormat="1" ht="24" customHeight="1" x14ac:dyDescent="0.25">
      <c r="A10" s="20" t="s">
        <v>22</v>
      </c>
      <c r="B10" s="6" t="s">
        <v>2</v>
      </c>
      <c r="C10" s="14"/>
      <c r="D10" s="14">
        <v>6167.11</v>
      </c>
      <c r="E10" s="14">
        <f>C10*D10</f>
        <v>0</v>
      </c>
    </row>
    <row r="11" spans="1:5" s="4" customFormat="1" ht="24" customHeight="1" x14ac:dyDescent="0.25">
      <c r="A11" s="20" t="s">
        <v>24</v>
      </c>
      <c r="B11" s="6" t="s">
        <v>2</v>
      </c>
      <c r="C11" s="14"/>
      <c r="D11" s="14">
        <v>11214.58</v>
      </c>
      <c r="E11" s="14">
        <f t="shared" ref="E11:E35" si="0">C11*D11</f>
        <v>0</v>
      </c>
    </row>
    <row r="12" spans="1:5" s="4" customFormat="1" ht="34.799999999999997" x14ac:dyDescent="0.25">
      <c r="A12" s="20" t="s">
        <v>37</v>
      </c>
      <c r="B12" s="6" t="s">
        <v>2</v>
      </c>
      <c r="C12" s="14">
        <v>1</v>
      </c>
      <c r="D12" s="14">
        <v>14579.56</v>
      </c>
      <c r="E12" s="14">
        <f t="shared" si="0"/>
        <v>14579.56</v>
      </c>
    </row>
    <row r="13" spans="1:5" s="4" customFormat="1" ht="34.799999999999997" x14ac:dyDescent="0.25">
      <c r="A13" s="20" t="s">
        <v>9</v>
      </c>
      <c r="B13" s="6" t="s">
        <v>2</v>
      </c>
      <c r="C13" s="14"/>
      <c r="D13" s="14">
        <v>16983.11</v>
      </c>
      <c r="E13" s="14">
        <f t="shared" si="0"/>
        <v>0</v>
      </c>
    </row>
    <row r="14" spans="1:5" s="7" customFormat="1" ht="23.4" customHeight="1" x14ac:dyDescent="0.25">
      <c r="A14" s="20" t="s">
        <v>13</v>
      </c>
      <c r="B14" s="6" t="s">
        <v>2</v>
      </c>
      <c r="C14" s="14">
        <v>2</v>
      </c>
      <c r="D14" s="14">
        <v>492.73</v>
      </c>
      <c r="E14" s="14">
        <f t="shared" si="0"/>
        <v>985.46</v>
      </c>
    </row>
    <row r="15" spans="1:5" s="7" customFormat="1" ht="23.4" customHeight="1" x14ac:dyDescent="0.25">
      <c r="A15" s="20" t="s">
        <v>14</v>
      </c>
      <c r="B15" s="6" t="s">
        <v>2</v>
      </c>
      <c r="C15" s="14"/>
      <c r="D15" s="14">
        <v>1141.69</v>
      </c>
      <c r="E15" s="14">
        <f t="shared" si="0"/>
        <v>0</v>
      </c>
    </row>
    <row r="16" spans="1:5" s="7" customFormat="1" ht="23.4" customHeight="1" x14ac:dyDescent="0.25">
      <c r="A16" s="20" t="s">
        <v>15</v>
      </c>
      <c r="B16" s="6" t="s">
        <v>2</v>
      </c>
      <c r="C16" s="14">
        <v>2</v>
      </c>
      <c r="D16" s="14">
        <v>1802.67</v>
      </c>
      <c r="E16" s="14">
        <f t="shared" si="0"/>
        <v>3605.34</v>
      </c>
    </row>
    <row r="17" spans="1:5" s="7" customFormat="1" ht="23.4" customHeight="1" x14ac:dyDescent="0.25">
      <c r="A17" s="20" t="s">
        <v>16</v>
      </c>
      <c r="B17" s="6" t="s">
        <v>2</v>
      </c>
      <c r="C17" s="14"/>
      <c r="D17" s="14">
        <v>3052.51</v>
      </c>
      <c r="E17" s="14">
        <f t="shared" si="0"/>
        <v>0</v>
      </c>
    </row>
    <row r="18" spans="1:5" s="7" customFormat="1" ht="23.4" customHeight="1" x14ac:dyDescent="0.25">
      <c r="A18" s="20" t="s">
        <v>34</v>
      </c>
      <c r="B18" s="6" t="s">
        <v>2</v>
      </c>
      <c r="C18" s="14"/>
      <c r="D18" s="14">
        <v>2445.62</v>
      </c>
      <c r="E18" s="14">
        <f t="shared" si="0"/>
        <v>0</v>
      </c>
    </row>
    <row r="19" spans="1:5" s="7" customFormat="1" ht="23.4" customHeight="1" x14ac:dyDescent="0.25">
      <c r="A19" s="20" t="s">
        <v>33</v>
      </c>
      <c r="B19" s="6" t="s">
        <v>2</v>
      </c>
      <c r="C19" s="14"/>
      <c r="D19" s="14">
        <v>2974.4</v>
      </c>
      <c r="E19" s="14">
        <f t="shared" si="0"/>
        <v>0</v>
      </c>
    </row>
    <row r="20" spans="1:5" s="4" customFormat="1" ht="23.4" customHeight="1" x14ac:dyDescent="0.25">
      <c r="A20" s="20" t="s">
        <v>17</v>
      </c>
      <c r="B20" s="6" t="s">
        <v>2</v>
      </c>
      <c r="C20" s="14"/>
      <c r="D20" s="14">
        <v>3965.87</v>
      </c>
      <c r="E20" s="14">
        <f t="shared" si="0"/>
        <v>0</v>
      </c>
    </row>
    <row r="21" spans="1:5" s="4" customFormat="1" ht="23.4" customHeight="1" x14ac:dyDescent="0.25">
      <c r="A21" s="20" t="s">
        <v>18</v>
      </c>
      <c r="B21" s="6" t="s">
        <v>2</v>
      </c>
      <c r="C21" s="14"/>
      <c r="D21" s="14">
        <v>8262.2199999999993</v>
      </c>
      <c r="E21" s="14">
        <f t="shared" si="0"/>
        <v>0</v>
      </c>
    </row>
    <row r="22" spans="1:5" s="4" customFormat="1" ht="23.4" customHeight="1" x14ac:dyDescent="0.25">
      <c r="A22" s="20" t="s">
        <v>19</v>
      </c>
      <c r="B22" s="6" t="s">
        <v>2</v>
      </c>
      <c r="C22" s="14"/>
      <c r="D22" s="14">
        <v>12393.33</v>
      </c>
      <c r="E22" s="14">
        <f t="shared" si="0"/>
        <v>0</v>
      </c>
    </row>
    <row r="23" spans="1:5" s="7" customFormat="1" ht="34.799999999999997" x14ac:dyDescent="0.25">
      <c r="A23" s="20" t="s">
        <v>38</v>
      </c>
      <c r="B23" s="6" t="s">
        <v>2</v>
      </c>
      <c r="C23" s="14">
        <v>1</v>
      </c>
      <c r="D23" s="14">
        <v>2343.4699999999998</v>
      </c>
      <c r="E23" s="14">
        <f t="shared" ref="E23" si="1">C23*D23</f>
        <v>2343.4699999999998</v>
      </c>
    </row>
    <row r="24" spans="1:5" s="7" customFormat="1" ht="34.799999999999997" x14ac:dyDescent="0.25">
      <c r="A24" s="20" t="s">
        <v>39</v>
      </c>
      <c r="B24" s="6" t="s">
        <v>2</v>
      </c>
      <c r="C24" s="14">
        <v>3</v>
      </c>
      <c r="D24" s="14">
        <v>3797.62</v>
      </c>
      <c r="E24" s="14">
        <f t="shared" si="0"/>
        <v>11392.86</v>
      </c>
    </row>
    <row r="25" spans="1:5" s="7" customFormat="1" ht="34.799999999999997" x14ac:dyDescent="0.25">
      <c r="A25" s="20" t="s">
        <v>40</v>
      </c>
      <c r="B25" s="6" t="s">
        <v>2</v>
      </c>
      <c r="C25" s="14"/>
      <c r="D25" s="14">
        <v>2583.8200000000002</v>
      </c>
      <c r="E25" s="14">
        <f t="shared" si="0"/>
        <v>0</v>
      </c>
    </row>
    <row r="26" spans="1:5" s="7" customFormat="1" ht="34.799999999999997" x14ac:dyDescent="0.25">
      <c r="A26" s="20" t="s">
        <v>41</v>
      </c>
      <c r="B26" s="6" t="s">
        <v>2</v>
      </c>
      <c r="C26" s="14"/>
      <c r="D26" s="14">
        <v>16043.73</v>
      </c>
      <c r="E26" s="14">
        <f t="shared" si="0"/>
        <v>0</v>
      </c>
    </row>
    <row r="27" spans="1:5" s="7" customFormat="1" ht="24" customHeight="1" x14ac:dyDescent="0.25">
      <c r="A27" s="20" t="s">
        <v>20</v>
      </c>
      <c r="B27" s="6" t="s">
        <v>2</v>
      </c>
      <c r="C27" s="14"/>
      <c r="D27" s="14">
        <v>7270.76</v>
      </c>
      <c r="E27" s="14">
        <f t="shared" si="0"/>
        <v>0</v>
      </c>
    </row>
    <row r="28" spans="1:5" s="7" customFormat="1" ht="24" customHeight="1" x14ac:dyDescent="0.25">
      <c r="A28" s="20" t="s">
        <v>25</v>
      </c>
      <c r="B28" s="6" t="s">
        <v>2</v>
      </c>
      <c r="C28" s="14"/>
      <c r="D28" s="14">
        <v>3082.47</v>
      </c>
      <c r="E28" s="14">
        <f t="shared" si="0"/>
        <v>0</v>
      </c>
    </row>
    <row r="29" spans="1:5" s="7" customFormat="1" ht="24" customHeight="1" x14ac:dyDescent="0.25">
      <c r="A29" s="20" t="s">
        <v>26</v>
      </c>
      <c r="B29" s="6" t="s">
        <v>2</v>
      </c>
      <c r="C29" s="14"/>
      <c r="D29" s="14">
        <v>5434.51</v>
      </c>
      <c r="E29" s="14">
        <f t="shared" si="0"/>
        <v>0</v>
      </c>
    </row>
    <row r="30" spans="1:5" s="7" customFormat="1" ht="34.799999999999997" x14ac:dyDescent="0.25">
      <c r="A30" s="20" t="s">
        <v>10</v>
      </c>
      <c r="B30" s="6" t="s">
        <v>2</v>
      </c>
      <c r="C30" s="14"/>
      <c r="D30" s="14">
        <v>5459.77</v>
      </c>
      <c r="E30" s="14">
        <f t="shared" si="0"/>
        <v>0</v>
      </c>
    </row>
    <row r="31" spans="1:5" s="7" customFormat="1" ht="24" customHeight="1" x14ac:dyDescent="0.25">
      <c r="A31" s="20" t="s">
        <v>12</v>
      </c>
      <c r="B31" s="6" t="s">
        <v>2</v>
      </c>
      <c r="C31" s="14"/>
      <c r="D31" s="14">
        <v>5555.56</v>
      </c>
      <c r="E31" s="14">
        <f t="shared" si="0"/>
        <v>0</v>
      </c>
    </row>
    <row r="32" spans="1:5" s="7" customFormat="1" ht="34.799999999999997" x14ac:dyDescent="0.25">
      <c r="A32" s="20" t="s">
        <v>36</v>
      </c>
      <c r="B32" s="6" t="s">
        <v>2</v>
      </c>
      <c r="C32" s="14">
        <v>1</v>
      </c>
      <c r="D32" s="14">
        <v>9074.19</v>
      </c>
      <c r="E32" s="14">
        <f t="shared" si="0"/>
        <v>9074.19</v>
      </c>
    </row>
    <row r="33" spans="1:5" s="7" customFormat="1" ht="34.799999999999997" x14ac:dyDescent="0.25">
      <c r="A33" s="20" t="s">
        <v>23</v>
      </c>
      <c r="B33" s="6" t="s">
        <v>2</v>
      </c>
      <c r="C33" s="14"/>
      <c r="D33" s="14">
        <v>9222.98</v>
      </c>
      <c r="E33" s="14">
        <f t="shared" si="0"/>
        <v>0</v>
      </c>
    </row>
    <row r="34" spans="1:5" s="7" customFormat="1" ht="34.799999999999997" x14ac:dyDescent="0.25">
      <c r="A34" s="20" t="s">
        <v>35</v>
      </c>
      <c r="B34" s="6" t="s">
        <v>2</v>
      </c>
      <c r="C34" s="14">
        <v>1</v>
      </c>
      <c r="D34" s="14">
        <v>1436.78</v>
      </c>
      <c r="E34" s="14">
        <f t="shared" si="0"/>
        <v>1436.78</v>
      </c>
    </row>
    <row r="35" spans="1:5" s="7" customFormat="1" ht="24" customHeight="1" x14ac:dyDescent="0.25">
      <c r="A35" s="20" t="s">
        <v>21</v>
      </c>
      <c r="B35" s="6" t="s">
        <v>2</v>
      </c>
      <c r="C35" s="14"/>
      <c r="D35" s="14">
        <v>383.14</v>
      </c>
      <c r="E35" s="14">
        <f t="shared" si="0"/>
        <v>0</v>
      </c>
    </row>
    <row r="36" spans="1:5" s="11" customFormat="1" ht="24" customHeight="1" x14ac:dyDescent="0.25">
      <c r="A36" s="22" t="s">
        <v>0</v>
      </c>
      <c r="B36" s="23"/>
      <c r="C36" s="21"/>
      <c r="D36" s="21"/>
      <c r="E36" s="21">
        <f>SUM(E10:E35)</f>
        <v>43417.66</v>
      </c>
    </row>
    <row r="37" spans="1:5" s="12" customFormat="1" ht="24" customHeight="1" x14ac:dyDescent="0.25">
      <c r="A37" s="24" t="s">
        <v>7</v>
      </c>
      <c r="B37" s="25" t="s">
        <v>8</v>
      </c>
      <c r="C37" s="26">
        <v>5</v>
      </c>
      <c r="D37" s="26"/>
      <c r="E37" s="26">
        <f>-E36*C37/100</f>
        <v>-2170.8830000000003</v>
      </c>
    </row>
    <row r="38" spans="1:5" s="11" customFormat="1" ht="24" customHeight="1" x14ac:dyDescent="0.25">
      <c r="A38" s="30" t="s">
        <v>11</v>
      </c>
      <c r="B38" s="31"/>
      <c r="C38" s="32"/>
      <c r="D38" s="32"/>
      <c r="E38" s="32">
        <f>E36+E37</f>
        <v>41246.777000000002</v>
      </c>
    </row>
    <row r="39" spans="1:5" ht="22.5" customHeight="1" x14ac:dyDescent="0.3"/>
    <row r="40" spans="1:5" s="41" customFormat="1" ht="22.5" customHeight="1" x14ac:dyDescent="0.25">
      <c r="A40" s="35" t="s">
        <v>29</v>
      </c>
      <c r="B40" s="34"/>
      <c r="C40" s="34"/>
      <c r="D40" s="35"/>
      <c r="E40" s="40"/>
    </row>
    <row r="41" spans="1:5" ht="22.5" customHeight="1" x14ac:dyDescent="0.3"/>
    <row r="42" spans="1:5" ht="22.5" customHeight="1" x14ac:dyDescent="0.3"/>
    <row r="43" spans="1:5" ht="22.5" customHeight="1" x14ac:dyDescent="0.3"/>
    <row r="44" spans="1:5" s="3" customFormat="1" ht="22.5" customHeight="1" x14ac:dyDescent="0.3">
      <c r="A44" s="1"/>
      <c r="D44" s="8"/>
    </row>
    <row r="45" spans="1:5" s="3" customFormat="1" ht="22.5" customHeight="1" x14ac:dyDescent="0.3">
      <c r="A45" s="1"/>
      <c r="D45" s="8"/>
    </row>
    <row r="46" spans="1:5" s="3" customFormat="1" ht="22.5" customHeight="1" x14ac:dyDescent="0.3">
      <c r="A46" s="1"/>
      <c r="D46" s="8"/>
    </row>
    <row r="47" spans="1:5" s="3" customFormat="1" ht="22.5" customHeight="1" x14ac:dyDescent="0.3">
      <c r="A47" s="1"/>
      <c r="D47" s="8"/>
    </row>
    <row r="48" spans="1:5" s="3" customFormat="1" ht="22.5" customHeight="1" x14ac:dyDescent="0.3">
      <c r="A48" s="1"/>
      <c r="D48" s="8"/>
    </row>
    <row r="49" spans="1:4" s="3" customFormat="1" ht="22.5" customHeight="1" x14ac:dyDescent="0.3">
      <c r="A49" s="1"/>
      <c r="D49" s="8"/>
    </row>
    <row r="50" spans="1:4" s="3" customFormat="1" ht="22.5" customHeight="1" x14ac:dyDescent="0.3">
      <c r="A50" s="10"/>
      <c r="D50" s="8"/>
    </row>
    <row r="52" spans="1:4" s="3" customFormat="1" x14ac:dyDescent="0.3">
      <c r="A52" s="10"/>
      <c r="D52" s="8"/>
    </row>
    <row r="54" spans="1:4" s="3" customFormat="1" x14ac:dyDescent="0.3">
      <c r="A54" s="10"/>
      <c r="D54" s="8"/>
    </row>
  </sheetData>
  <mergeCells count="4">
    <mergeCell ref="A4:E4"/>
    <mergeCell ref="A7:E7"/>
    <mergeCell ref="A5:E5"/>
    <mergeCell ref="A6:E6"/>
  </mergeCells>
  <pageMargins left="0.59055118110236227" right="0.19685039370078741" top="0.19685039370078741" bottom="0.19685039370078741" header="0.51181102362204722" footer="0.51181102362204722"/>
  <pageSetup paperSize="9" scale="8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6"/>
  <sheetViews>
    <sheetView zoomScale="115" zoomScaleNormal="115" workbookViewId="0">
      <selection activeCell="C10" sqref="C10:C35"/>
    </sheetView>
  </sheetViews>
  <sheetFormatPr defaultColWidth="9.109375" defaultRowHeight="17.399999999999999" x14ac:dyDescent="0.3"/>
  <cols>
    <col min="1" max="1" width="68.77734375" style="1" customWidth="1"/>
    <col min="2" max="2" width="6.33203125" style="3" customWidth="1"/>
    <col min="3" max="3" width="8.21875" style="3" customWidth="1"/>
    <col min="4" max="4" width="12.109375" style="8" customWidth="1"/>
    <col min="5" max="5" width="13.5546875" style="3" customWidth="1"/>
    <col min="6" max="16384" width="9.109375" style="2"/>
  </cols>
  <sheetData>
    <row r="3" spans="1:5" ht="33.6" customHeight="1" x14ac:dyDescent="0.3"/>
    <row r="4" spans="1:5" s="37" customFormat="1" ht="24" customHeight="1" x14ac:dyDescent="0.25">
      <c r="A4" s="44" t="s">
        <v>31</v>
      </c>
      <c r="B4" s="44"/>
      <c r="C4" s="44"/>
      <c r="D4" s="44"/>
      <c r="E4" s="44"/>
    </row>
    <row r="5" spans="1:5" s="37" customFormat="1" ht="24" customHeight="1" x14ac:dyDescent="0.25">
      <c r="A5" s="44" t="s">
        <v>32</v>
      </c>
      <c r="B5" s="44"/>
      <c r="C5" s="44"/>
      <c r="D5" s="44"/>
      <c r="E5" s="44"/>
    </row>
    <row r="6" spans="1:5" s="37" customFormat="1" ht="24" customHeight="1" x14ac:dyDescent="0.25">
      <c r="A6" s="45" t="s">
        <v>30</v>
      </c>
      <c r="B6" s="45"/>
      <c r="C6" s="45"/>
      <c r="D6" s="45"/>
      <c r="E6" s="45"/>
    </row>
    <row r="7" spans="1:5" s="9" customFormat="1" ht="24" customHeight="1" x14ac:dyDescent="0.3">
      <c r="A7" s="46" t="s">
        <v>42</v>
      </c>
      <c r="B7" s="46"/>
      <c r="C7" s="46"/>
      <c r="D7" s="46"/>
      <c r="E7" s="46"/>
    </row>
    <row r="8" spans="1:5" s="9" customFormat="1" ht="22.2" customHeight="1" x14ac:dyDescent="0.3">
      <c r="A8" s="16"/>
      <c r="B8" s="16"/>
      <c r="C8" s="16"/>
      <c r="D8" s="16"/>
      <c r="E8" s="16"/>
    </row>
    <row r="9" spans="1:5" s="5" customFormat="1" ht="31.2" customHeight="1" x14ac:dyDescent="0.25">
      <c r="A9" s="17" t="s">
        <v>1</v>
      </c>
      <c r="B9" s="18" t="s">
        <v>3</v>
      </c>
      <c r="C9" s="18" t="s">
        <v>4</v>
      </c>
      <c r="D9" s="19" t="s">
        <v>5</v>
      </c>
      <c r="E9" s="18" t="s">
        <v>6</v>
      </c>
    </row>
    <row r="10" spans="1:5" s="4" customFormat="1" ht="24" customHeight="1" x14ac:dyDescent="0.25">
      <c r="A10" s="20" t="s">
        <v>22</v>
      </c>
      <c r="B10" s="6" t="s">
        <v>2</v>
      </c>
      <c r="C10" s="14"/>
      <c r="D10" s="14">
        <v>6843.56</v>
      </c>
      <c r="E10" s="14">
        <f>C10*D10</f>
        <v>0</v>
      </c>
    </row>
    <row r="11" spans="1:5" s="4" customFormat="1" ht="24" customHeight="1" x14ac:dyDescent="0.25">
      <c r="A11" s="20" t="s">
        <v>24</v>
      </c>
      <c r="B11" s="6" t="s">
        <v>2</v>
      </c>
      <c r="C11" s="14"/>
      <c r="D11" s="14">
        <v>12521.96</v>
      </c>
      <c r="E11" s="14">
        <f t="shared" ref="E11:E35" si="0">C11*D11</f>
        <v>0</v>
      </c>
    </row>
    <row r="12" spans="1:5" s="4" customFormat="1" ht="34.799999999999997" x14ac:dyDescent="0.25">
      <c r="A12" s="20" t="s">
        <v>37</v>
      </c>
      <c r="B12" s="6" t="s">
        <v>2</v>
      </c>
      <c r="C12" s="14">
        <v>1</v>
      </c>
      <c r="D12" s="14">
        <v>16307.56</v>
      </c>
      <c r="E12" s="14">
        <f t="shared" si="0"/>
        <v>16307.56</v>
      </c>
    </row>
    <row r="13" spans="1:5" s="4" customFormat="1" ht="34.799999999999997" x14ac:dyDescent="0.25">
      <c r="A13" s="20" t="s">
        <v>9</v>
      </c>
      <c r="B13" s="6" t="s">
        <v>2</v>
      </c>
      <c r="C13" s="14"/>
      <c r="D13" s="14">
        <v>19011.560000000001</v>
      </c>
      <c r="E13" s="14">
        <f t="shared" si="0"/>
        <v>0</v>
      </c>
    </row>
    <row r="14" spans="1:5" s="7" customFormat="1" ht="24" customHeight="1" x14ac:dyDescent="0.25">
      <c r="A14" s="20" t="s">
        <v>13</v>
      </c>
      <c r="B14" s="6" t="s">
        <v>2</v>
      </c>
      <c r="C14" s="14">
        <v>2</v>
      </c>
      <c r="D14" s="14">
        <v>554.32000000000005</v>
      </c>
      <c r="E14" s="14">
        <f t="shared" si="0"/>
        <v>1108.6400000000001</v>
      </c>
    </row>
    <row r="15" spans="1:5" s="7" customFormat="1" ht="24" customHeight="1" x14ac:dyDescent="0.25">
      <c r="A15" s="20" t="s">
        <v>14</v>
      </c>
      <c r="B15" s="6" t="s">
        <v>2</v>
      </c>
      <c r="C15" s="14"/>
      <c r="D15" s="14">
        <v>1284.4000000000001</v>
      </c>
      <c r="E15" s="14">
        <f t="shared" si="0"/>
        <v>0</v>
      </c>
    </row>
    <row r="16" spans="1:5" s="7" customFormat="1" ht="24" customHeight="1" x14ac:dyDescent="0.25">
      <c r="A16" s="20" t="s">
        <v>15</v>
      </c>
      <c r="B16" s="6" t="s">
        <v>2</v>
      </c>
      <c r="C16" s="14">
        <v>2</v>
      </c>
      <c r="D16" s="14">
        <v>2028</v>
      </c>
      <c r="E16" s="14">
        <f t="shared" si="0"/>
        <v>4056</v>
      </c>
    </row>
    <row r="17" spans="1:5" s="7" customFormat="1" ht="24" customHeight="1" x14ac:dyDescent="0.25">
      <c r="A17" s="20" t="s">
        <v>16</v>
      </c>
      <c r="B17" s="6" t="s">
        <v>2</v>
      </c>
      <c r="C17" s="14"/>
      <c r="D17" s="14">
        <v>3434.08</v>
      </c>
      <c r="E17" s="14">
        <f t="shared" si="0"/>
        <v>0</v>
      </c>
    </row>
    <row r="18" spans="1:5" s="7" customFormat="1" ht="24" customHeight="1" x14ac:dyDescent="0.25">
      <c r="A18" s="20" t="s">
        <v>34</v>
      </c>
      <c r="B18" s="6" t="s">
        <v>2</v>
      </c>
      <c r="C18" s="14"/>
      <c r="D18" s="14">
        <v>2751.32</v>
      </c>
      <c r="E18" s="14">
        <f t="shared" si="0"/>
        <v>0</v>
      </c>
    </row>
    <row r="19" spans="1:5" s="7" customFormat="1" ht="24" customHeight="1" x14ac:dyDescent="0.25">
      <c r="A19" s="20" t="s">
        <v>33</v>
      </c>
      <c r="B19" s="6" t="s">
        <v>2</v>
      </c>
      <c r="C19" s="14"/>
      <c r="D19" s="14">
        <v>3346.2</v>
      </c>
      <c r="E19" s="14">
        <f t="shared" si="0"/>
        <v>0</v>
      </c>
    </row>
    <row r="20" spans="1:5" s="4" customFormat="1" ht="24" customHeight="1" x14ac:dyDescent="0.25">
      <c r="A20" s="20" t="s">
        <v>17</v>
      </c>
      <c r="B20" s="6" t="s">
        <v>2</v>
      </c>
      <c r="C20" s="14"/>
      <c r="D20" s="14">
        <v>4461.6000000000004</v>
      </c>
      <c r="E20" s="14">
        <f t="shared" si="0"/>
        <v>0</v>
      </c>
    </row>
    <row r="21" spans="1:5" s="4" customFormat="1" ht="24" customHeight="1" x14ac:dyDescent="0.25">
      <c r="A21" s="20" t="s">
        <v>18</v>
      </c>
      <c r="B21" s="6" t="s">
        <v>2</v>
      </c>
      <c r="C21" s="14"/>
      <c r="D21" s="14">
        <v>9295</v>
      </c>
      <c r="E21" s="14">
        <f t="shared" si="0"/>
        <v>0</v>
      </c>
    </row>
    <row r="22" spans="1:5" s="4" customFormat="1" ht="24" customHeight="1" x14ac:dyDescent="0.25">
      <c r="A22" s="20" t="s">
        <v>19</v>
      </c>
      <c r="B22" s="6" t="s">
        <v>2</v>
      </c>
      <c r="C22" s="14"/>
      <c r="D22" s="14">
        <v>13942.5</v>
      </c>
      <c r="E22" s="14">
        <f t="shared" si="0"/>
        <v>0</v>
      </c>
    </row>
    <row r="23" spans="1:5" s="7" customFormat="1" ht="34.799999999999997" x14ac:dyDescent="0.25">
      <c r="A23" s="20" t="s">
        <v>38</v>
      </c>
      <c r="B23" s="6" t="s">
        <v>2</v>
      </c>
      <c r="C23" s="14">
        <v>1</v>
      </c>
      <c r="D23" s="14">
        <v>2636.4</v>
      </c>
      <c r="E23" s="14">
        <f t="shared" ref="E23" si="1">C23*D23</f>
        <v>2636.4</v>
      </c>
    </row>
    <row r="24" spans="1:5" s="7" customFormat="1" ht="34.799999999999997" x14ac:dyDescent="0.25">
      <c r="A24" s="20" t="s">
        <v>39</v>
      </c>
      <c r="B24" s="6" t="s">
        <v>2</v>
      </c>
      <c r="C24" s="14">
        <v>3</v>
      </c>
      <c r="D24" s="14">
        <v>4272.32</v>
      </c>
      <c r="E24" s="14">
        <f t="shared" si="0"/>
        <v>12816.96</v>
      </c>
    </row>
    <row r="25" spans="1:5" s="7" customFormat="1" ht="34.799999999999997" x14ac:dyDescent="0.25">
      <c r="A25" s="20" t="s">
        <v>40</v>
      </c>
      <c r="B25" s="6" t="s">
        <v>2</v>
      </c>
      <c r="C25" s="14"/>
      <c r="D25" s="14">
        <v>2906.8</v>
      </c>
      <c r="E25" s="14">
        <f t="shared" si="0"/>
        <v>0</v>
      </c>
    </row>
    <row r="26" spans="1:5" s="7" customFormat="1" ht="34.799999999999997" x14ac:dyDescent="0.25">
      <c r="A26" s="20" t="s">
        <v>41</v>
      </c>
      <c r="B26" s="6" t="s">
        <v>2</v>
      </c>
      <c r="C26" s="14"/>
      <c r="D26" s="14">
        <v>18049.2</v>
      </c>
      <c r="E26" s="14">
        <f t="shared" si="0"/>
        <v>0</v>
      </c>
    </row>
    <row r="27" spans="1:5" s="7" customFormat="1" ht="24" customHeight="1" x14ac:dyDescent="0.25">
      <c r="A27" s="20" t="s">
        <v>20</v>
      </c>
      <c r="B27" s="6" t="s">
        <v>2</v>
      </c>
      <c r="C27" s="14"/>
      <c r="D27" s="14">
        <v>8179.6</v>
      </c>
      <c r="E27" s="14">
        <f t="shared" si="0"/>
        <v>0</v>
      </c>
    </row>
    <row r="28" spans="1:5" s="7" customFormat="1" ht="24" customHeight="1" x14ac:dyDescent="0.25">
      <c r="A28" s="20" t="s">
        <v>25</v>
      </c>
      <c r="B28" s="6" t="s">
        <v>2</v>
      </c>
      <c r="C28" s="14"/>
      <c r="D28" s="14">
        <v>3467.78</v>
      </c>
      <c r="E28" s="14">
        <f t="shared" si="0"/>
        <v>0</v>
      </c>
    </row>
    <row r="29" spans="1:5" s="7" customFormat="1" ht="24" customHeight="1" x14ac:dyDescent="0.25">
      <c r="A29" s="20" t="s">
        <v>26</v>
      </c>
      <c r="B29" s="6" t="s">
        <v>2</v>
      </c>
      <c r="C29" s="14"/>
      <c r="D29" s="14">
        <v>6117.17</v>
      </c>
      <c r="E29" s="14">
        <f t="shared" si="0"/>
        <v>0</v>
      </c>
    </row>
    <row r="30" spans="1:5" s="7" customFormat="1" ht="34.799999999999997" x14ac:dyDescent="0.25">
      <c r="A30" s="20" t="s">
        <v>10</v>
      </c>
      <c r="B30" s="6" t="s">
        <v>2</v>
      </c>
      <c r="C30" s="14"/>
      <c r="D30" s="14">
        <v>5977.01</v>
      </c>
      <c r="E30" s="14">
        <f t="shared" si="0"/>
        <v>0</v>
      </c>
    </row>
    <row r="31" spans="1:5" s="7" customFormat="1" ht="24" customHeight="1" x14ac:dyDescent="0.25">
      <c r="A31" s="20" t="s">
        <v>12</v>
      </c>
      <c r="B31" s="6" t="s">
        <v>2</v>
      </c>
      <c r="C31" s="14"/>
      <c r="D31" s="14">
        <v>6226.06</v>
      </c>
      <c r="E31" s="14">
        <f t="shared" si="0"/>
        <v>0</v>
      </c>
    </row>
    <row r="32" spans="1:5" s="7" customFormat="1" ht="34.799999999999997" x14ac:dyDescent="0.25">
      <c r="A32" s="20" t="s">
        <v>36</v>
      </c>
      <c r="B32" s="6" t="s">
        <v>2</v>
      </c>
      <c r="C32" s="14">
        <v>1</v>
      </c>
      <c r="D32" s="14">
        <v>10208.459999999999</v>
      </c>
      <c r="E32" s="14">
        <f t="shared" si="0"/>
        <v>10208.459999999999</v>
      </c>
    </row>
    <row r="33" spans="1:5" s="7" customFormat="1" ht="34.799999999999997" x14ac:dyDescent="0.25">
      <c r="A33" s="20" t="s">
        <v>23</v>
      </c>
      <c r="B33" s="6" t="s">
        <v>2</v>
      </c>
      <c r="C33" s="14"/>
      <c r="D33" s="14">
        <v>10375.84</v>
      </c>
      <c r="E33" s="14">
        <f t="shared" si="0"/>
        <v>0</v>
      </c>
    </row>
    <row r="34" spans="1:5" s="7" customFormat="1" ht="34.799999999999997" x14ac:dyDescent="0.25">
      <c r="A34" s="20" t="s">
        <v>35</v>
      </c>
      <c r="B34" s="6" t="s">
        <v>2</v>
      </c>
      <c r="C34" s="14">
        <v>1</v>
      </c>
      <c r="D34" s="14">
        <v>1436.78</v>
      </c>
      <c r="E34" s="14">
        <f t="shared" si="0"/>
        <v>1436.78</v>
      </c>
    </row>
    <row r="35" spans="1:5" s="7" customFormat="1" ht="24" customHeight="1" x14ac:dyDescent="0.25">
      <c r="A35" s="20" t="s">
        <v>21</v>
      </c>
      <c r="B35" s="6" t="s">
        <v>2</v>
      </c>
      <c r="C35" s="14"/>
      <c r="D35" s="14">
        <v>383.14</v>
      </c>
      <c r="E35" s="14">
        <f t="shared" si="0"/>
        <v>0</v>
      </c>
    </row>
    <row r="36" spans="1:5" s="11" customFormat="1" ht="24" customHeight="1" x14ac:dyDescent="0.25">
      <c r="A36" s="22" t="s">
        <v>0</v>
      </c>
      <c r="B36" s="23"/>
      <c r="C36" s="21"/>
      <c r="D36" s="21"/>
      <c r="E36" s="21">
        <f>SUM(E10:E35)</f>
        <v>48570.799999999996</v>
      </c>
    </row>
    <row r="37" spans="1:5" s="12" customFormat="1" ht="24" customHeight="1" x14ac:dyDescent="0.25">
      <c r="A37" s="24" t="s">
        <v>7</v>
      </c>
      <c r="B37" s="25" t="s">
        <v>8</v>
      </c>
      <c r="C37" s="26">
        <v>5</v>
      </c>
      <c r="D37" s="26"/>
      <c r="E37" s="26">
        <f>-E36*C37/100</f>
        <v>-2428.5399999999995</v>
      </c>
    </row>
    <row r="38" spans="1:5" s="11" customFormat="1" ht="24" customHeight="1" x14ac:dyDescent="0.25">
      <c r="A38" s="30" t="s">
        <v>11</v>
      </c>
      <c r="B38" s="31"/>
      <c r="C38" s="32"/>
      <c r="D38" s="32"/>
      <c r="E38" s="32">
        <f>E36+E37</f>
        <v>46142.259999999995</v>
      </c>
    </row>
    <row r="39" spans="1:5" ht="22.5" customHeight="1" x14ac:dyDescent="0.3"/>
    <row r="40" spans="1:5" s="41" customFormat="1" ht="22.5" customHeight="1" x14ac:dyDescent="0.25">
      <c r="A40" s="35" t="s">
        <v>29</v>
      </c>
      <c r="B40" s="34"/>
      <c r="C40" s="34"/>
      <c r="D40" s="35"/>
      <c r="E40" s="40"/>
    </row>
    <row r="41" spans="1:5" ht="22.5" customHeight="1" x14ac:dyDescent="0.3"/>
    <row r="42" spans="1:5" ht="22.5" customHeight="1" x14ac:dyDescent="0.3"/>
    <row r="43" spans="1:5" ht="22.5" customHeight="1" x14ac:dyDescent="0.3"/>
    <row r="44" spans="1:5" s="3" customFormat="1" ht="22.5" customHeight="1" x14ac:dyDescent="0.3">
      <c r="A44" s="1"/>
      <c r="D44" s="8"/>
    </row>
    <row r="45" spans="1:5" s="3" customFormat="1" ht="22.5" customHeight="1" x14ac:dyDescent="0.3">
      <c r="A45" s="1"/>
      <c r="D45" s="8"/>
    </row>
    <row r="46" spans="1:5" s="3" customFormat="1" ht="22.5" customHeight="1" x14ac:dyDescent="0.3">
      <c r="A46" s="1"/>
      <c r="D46" s="8"/>
    </row>
    <row r="47" spans="1:5" s="3" customFormat="1" ht="22.5" customHeight="1" x14ac:dyDescent="0.3">
      <c r="A47" s="1"/>
      <c r="D47" s="8"/>
    </row>
    <row r="48" spans="1:5" s="3" customFormat="1" ht="22.5" customHeight="1" x14ac:dyDescent="0.3">
      <c r="A48" s="1"/>
      <c r="D48" s="8"/>
    </row>
    <row r="49" spans="1:4" s="3" customFormat="1" ht="22.5" customHeight="1" x14ac:dyDescent="0.3">
      <c r="A49" s="1"/>
      <c r="D49" s="8"/>
    </row>
    <row r="50" spans="1:4" s="3" customFormat="1" ht="22.5" customHeight="1" x14ac:dyDescent="0.3">
      <c r="A50" s="1"/>
      <c r="D50" s="8"/>
    </row>
    <row r="51" spans="1:4" s="3" customFormat="1" ht="22.5" customHeight="1" x14ac:dyDescent="0.3">
      <c r="A51" s="1"/>
      <c r="D51" s="8"/>
    </row>
    <row r="52" spans="1:4" s="3" customFormat="1" ht="22.5" customHeight="1" x14ac:dyDescent="0.3">
      <c r="A52" s="10"/>
      <c r="D52" s="8"/>
    </row>
    <row r="54" spans="1:4" s="3" customFormat="1" x14ac:dyDescent="0.3">
      <c r="A54" s="10"/>
      <c r="D54" s="8"/>
    </row>
    <row r="56" spans="1:4" s="3" customFormat="1" x14ac:dyDescent="0.3">
      <c r="A56" s="10"/>
      <c r="D56" s="8"/>
    </row>
  </sheetData>
  <mergeCells count="4">
    <mergeCell ref="A5:E5"/>
    <mergeCell ref="A4:E4"/>
    <mergeCell ref="A7:E7"/>
    <mergeCell ref="A6:E6"/>
  </mergeCells>
  <pageMargins left="0.59055118110236227" right="0.19685039370078741" top="0.19685039370078741" bottom="0.19685039370078741" header="0.51181102362204722" footer="0.51181102362204722"/>
  <pageSetup paperSize="9" scale="80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5"/>
  <sheetViews>
    <sheetView zoomScale="115" zoomScaleNormal="115" workbookViewId="0">
      <selection activeCell="C10" sqref="C10:C35"/>
    </sheetView>
  </sheetViews>
  <sheetFormatPr defaultColWidth="9.109375" defaultRowHeight="17.399999999999999" x14ac:dyDescent="0.3"/>
  <cols>
    <col min="1" max="1" width="68.77734375" style="1" customWidth="1"/>
    <col min="2" max="2" width="6.44140625" style="3" customWidth="1"/>
    <col min="3" max="3" width="8.33203125" style="3" customWidth="1"/>
    <col min="4" max="4" width="12.109375" style="8" customWidth="1"/>
    <col min="5" max="5" width="13.6640625" style="3" customWidth="1"/>
    <col min="6" max="16384" width="9.109375" style="2"/>
  </cols>
  <sheetData>
    <row r="3" spans="1:5" ht="27.6" customHeight="1" x14ac:dyDescent="0.3"/>
    <row r="4" spans="1:5" s="37" customFormat="1" ht="24" customHeight="1" x14ac:dyDescent="0.25">
      <c r="A4" s="44" t="s">
        <v>31</v>
      </c>
      <c r="B4" s="44"/>
      <c r="C4" s="44"/>
      <c r="D4" s="44"/>
      <c r="E4" s="44"/>
    </row>
    <row r="5" spans="1:5" s="37" customFormat="1" ht="24" customHeight="1" x14ac:dyDescent="0.25">
      <c r="A5" s="44" t="s">
        <v>32</v>
      </c>
      <c r="B5" s="44"/>
      <c r="C5" s="44"/>
      <c r="D5" s="44"/>
      <c r="E5" s="44"/>
    </row>
    <row r="6" spans="1:5" s="37" customFormat="1" ht="24" customHeight="1" x14ac:dyDescent="0.25">
      <c r="A6" s="45" t="s">
        <v>30</v>
      </c>
      <c r="B6" s="45"/>
      <c r="C6" s="45"/>
      <c r="D6" s="45"/>
      <c r="E6" s="45"/>
    </row>
    <row r="7" spans="1:5" s="9" customFormat="1" ht="24" customHeight="1" x14ac:dyDescent="0.3">
      <c r="A7" s="46" t="s">
        <v>43</v>
      </c>
      <c r="B7" s="46"/>
      <c r="C7" s="46"/>
      <c r="D7" s="46"/>
      <c r="E7" s="46"/>
    </row>
    <row r="8" spans="1:5" s="9" customFormat="1" ht="24" customHeight="1" x14ac:dyDescent="0.3">
      <c r="A8" s="16"/>
      <c r="B8" s="16"/>
      <c r="C8" s="16"/>
      <c r="D8" s="16"/>
      <c r="E8" s="16"/>
    </row>
    <row r="9" spans="1:5" s="5" customFormat="1" ht="31.2" customHeight="1" x14ac:dyDescent="0.25">
      <c r="A9" s="17" t="s">
        <v>1</v>
      </c>
      <c r="B9" s="18" t="s">
        <v>3</v>
      </c>
      <c r="C9" s="18" t="s">
        <v>4</v>
      </c>
      <c r="D9" s="19" t="s">
        <v>5</v>
      </c>
      <c r="E9" s="18" t="s">
        <v>6</v>
      </c>
    </row>
    <row r="10" spans="1:5" s="4" customFormat="1" ht="24" customHeight="1" x14ac:dyDescent="0.25">
      <c r="A10" s="20" t="s">
        <v>22</v>
      </c>
      <c r="B10" s="6" t="s">
        <v>2</v>
      </c>
      <c r="C10" s="14"/>
      <c r="D10" s="14">
        <v>7520</v>
      </c>
      <c r="E10" s="14">
        <f>C10*D10</f>
        <v>0</v>
      </c>
    </row>
    <row r="11" spans="1:5" s="4" customFormat="1" ht="24" customHeight="1" x14ac:dyDescent="0.25">
      <c r="A11" s="20" t="s">
        <v>24</v>
      </c>
      <c r="B11" s="6" t="s">
        <v>2</v>
      </c>
      <c r="C11" s="14"/>
      <c r="D11" s="14">
        <v>13829.33</v>
      </c>
      <c r="E11" s="14">
        <f t="shared" ref="E11:E35" si="0">C11*D11</f>
        <v>0</v>
      </c>
    </row>
    <row r="12" spans="1:5" s="4" customFormat="1" ht="34.799999999999997" x14ac:dyDescent="0.25">
      <c r="A12" s="20" t="s">
        <v>37</v>
      </c>
      <c r="B12" s="6" t="s">
        <v>2</v>
      </c>
      <c r="C12" s="14">
        <v>1</v>
      </c>
      <c r="D12" s="14">
        <v>18035.560000000001</v>
      </c>
      <c r="E12" s="14">
        <f t="shared" si="0"/>
        <v>18035.560000000001</v>
      </c>
    </row>
    <row r="13" spans="1:5" s="4" customFormat="1" ht="34.799999999999997" x14ac:dyDescent="0.25">
      <c r="A13" s="20" t="s">
        <v>9</v>
      </c>
      <c r="B13" s="6" t="s">
        <v>2</v>
      </c>
      <c r="C13" s="14"/>
      <c r="D13" s="14">
        <v>21040</v>
      </c>
      <c r="E13" s="14">
        <f t="shared" si="0"/>
        <v>0</v>
      </c>
    </row>
    <row r="14" spans="1:5" s="4" customFormat="1" ht="24" customHeight="1" x14ac:dyDescent="0.25">
      <c r="A14" s="20" t="s">
        <v>13</v>
      </c>
      <c r="B14" s="6" t="s">
        <v>2</v>
      </c>
      <c r="C14" s="14">
        <v>2</v>
      </c>
      <c r="D14" s="14">
        <v>615.91</v>
      </c>
      <c r="E14" s="14">
        <f t="shared" si="0"/>
        <v>1231.82</v>
      </c>
    </row>
    <row r="15" spans="1:5" s="7" customFormat="1" ht="24" customHeight="1" x14ac:dyDescent="0.25">
      <c r="A15" s="20" t="s">
        <v>14</v>
      </c>
      <c r="B15" s="6" t="s">
        <v>2</v>
      </c>
      <c r="C15" s="14"/>
      <c r="D15" s="14">
        <v>1427.11</v>
      </c>
      <c r="E15" s="14">
        <f t="shared" si="0"/>
        <v>0</v>
      </c>
    </row>
    <row r="16" spans="1:5" s="7" customFormat="1" ht="24" customHeight="1" x14ac:dyDescent="0.25">
      <c r="A16" s="20" t="s">
        <v>15</v>
      </c>
      <c r="B16" s="6" t="s">
        <v>2</v>
      </c>
      <c r="C16" s="14">
        <v>2</v>
      </c>
      <c r="D16" s="14">
        <v>2253.33</v>
      </c>
      <c r="E16" s="14">
        <f t="shared" si="0"/>
        <v>4506.66</v>
      </c>
    </row>
    <row r="17" spans="1:5" s="7" customFormat="1" ht="24" customHeight="1" x14ac:dyDescent="0.25">
      <c r="A17" s="20" t="s">
        <v>16</v>
      </c>
      <c r="B17" s="6" t="s">
        <v>2</v>
      </c>
      <c r="C17" s="14"/>
      <c r="D17" s="14">
        <v>3815.64</v>
      </c>
      <c r="E17" s="14">
        <f t="shared" si="0"/>
        <v>0</v>
      </c>
    </row>
    <row r="18" spans="1:5" s="7" customFormat="1" ht="24" customHeight="1" x14ac:dyDescent="0.25">
      <c r="A18" s="20" t="s">
        <v>34</v>
      </c>
      <c r="B18" s="6" t="s">
        <v>2</v>
      </c>
      <c r="C18" s="14"/>
      <c r="D18" s="14">
        <v>3057.02</v>
      </c>
      <c r="E18" s="14">
        <f t="shared" si="0"/>
        <v>0</v>
      </c>
    </row>
    <row r="19" spans="1:5" s="7" customFormat="1" ht="24" customHeight="1" x14ac:dyDescent="0.25">
      <c r="A19" s="20" t="s">
        <v>33</v>
      </c>
      <c r="B19" s="6" t="s">
        <v>2</v>
      </c>
      <c r="C19" s="14"/>
      <c r="D19" s="14">
        <v>3718</v>
      </c>
      <c r="E19" s="14">
        <f t="shared" si="0"/>
        <v>0</v>
      </c>
    </row>
    <row r="20" spans="1:5" s="7" customFormat="1" ht="24" customHeight="1" x14ac:dyDescent="0.25">
      <c r="A20" s="20" t="s">
        <v>17</v>
      </c>
      <c r="B20" s="6" t="s">
        <v>2</v>
      </c>
      <c r="C20" s="14"/>
      <c r="D20" s="14">
        <v>4957.33</v>
      </c>
      <c r="E20" s="14">
        <f t="shared" si="0"/>
        <v>0</v>
      </c>
    </row>
    <row r="21" spans="1:5" s="4" customFormat="1" ht="24" customHeight="1" x14ac:dyDescent="0.25">
      <c r="A21" s="20" t="s">
        <v>18</v>
      </c>
      <c r="B21" s="6" t="s">
        <v>2</v>
      </c>
      <c r="C21" s="14"/>
      <c r="D21" s="14">
        <v>10327.780000000001</v>
      </c>
      <c r="E21" s="14">
        <f t="shared" si="0"/>
        <v>0</v>
      </c>
    </row>
    <row r="22" spans="1:5" s="4" customFormat="1" ht="24" customHeight="1" x14ac:dyDescent="0.25">
      <c r="A22" s="20" t="s">
        <v>19</v>
      </c>
      <c r="B22" s="6" t="s">
        <v>2</v>
      </c>
      <c r="C22" s="14"/>
      <c r="D22" s="14">
        <v>15491.67</v>
      </c>
      <c r="E22" s="14">
        <f t="shared" si="0"/>
        <v>0</v>
      </c>
    </row>
    <row r="23" spans="1:5" s="4" customFormat="1" ht="34.799999999999997" x14ac:dyDescent="0.25">
      <c r="A23" s="20" t="s">
        <v>38</v>
      </c>
      <c r="B23" s="6" t="s">
        <v>2</v>
      </c>
      <c r="C23" s="14">
        <v>1</v>
      </c>
      <c r="D23" s="14">
        <v>2929.33</v>
      </c>
      <c r="E23" s="14">
        <f t="shared" si="0"/>
        <v>2929.33</v>
      </c>
    </row>
    <row r="24" spans="1:5" s="7" customFormat="1" ht="34.799999999999997" x14ac:dyDescent="0.25">
      <c r="A24" s="20" t="s">
        <v>39</v>
      </c>
      <c r="B24" s="6" t="s">
        <v>2</v>
      </c>
      <c r="C24" s="14">
        <v>3</v>
      </c>
      <c r="D24" s="14">
        <v>4747.0200000000004</v>
      </c>
      <c r="E24" s="14">
        <f t="shared" si="0"/>
        <v>14241.060000000001</v>
      </c>
    </row>
    <row r="25" spans="1:5" s="7" customFormat="1" ht="34.799999999999997" x14ac:dyDescent="0.25">
      <c r="A25" s="20" t="s">
        <v>40</v>
      </c>
      <c r="B25" s="6" t="s">
        <v>2</v>
      </c>
      <c r="C25" s="14"/>
      <c r="D25" s="14">
        <v>3229.78</v>
      </c>
      <c r="E25" s="14">
        <f t="shared" si="0"/>
        <v>0</v>
      </c>
    </row>
    <row r="26" spans="1:5" s="7" customFormat="1" ht="34.799999999999997" x14ac:dyDescent="0.25">
      <c r="A26" s="20" t="s">
        <v>41</v>
      </c>
      <c r="B26" s="6" t="s">
        <v>2</v>
      </c>
      <c r="C26" s="14"/>
      <c r="D26" s="14">
        <v>20054.669999999998</v>
      </c>
      <c r="E26" s="14">
        <f t="shared" si="0"/>
        <v>0</v>
      </c>
    </row>
    <row r="27" spans="1:5" s="7" customFormat="1" ht="24" customHeight="1" x14ac:dyDescent="0.25">
      <c r="A27" s="20" t="s">
        <v>20</v>
      </c>
      <c r="B27" s="6" t="s">
        <v>2</v>
      </c>
      <c r="C27" s="14"/>
      <c r="D27" s="14">
        <v>9088.44</v>
      </c>
      <c r="E27" s="14">
        <f t="shared" si="0"/>
        <v>0</v>
      </c>
    </row>
    <row r="28" spans="1:5" s="7" customFormat="1" ht="24" customHeight="1" x14ac:dyDescent="0.25">
      <c r="A28" s="20" t="s">
        <v>25</v>
      </c>
      <c r="B28" s="6" t="s">
        <v>2</v>
      </c>
      <c r="C28" s="14"/>
      <c r="D28" s="14">
        <v>3853.08</v>
      </c>
      <c r="E28" s="14">
        <f t="shared" si="0"/>
        <v>0</v>
      </c>
    </row>
    <row r="29" spans="1:5" s="7" customFormat="1" ht="24" customHeight="1" x14ac:dyDescent="0.25">
      <c r="A29" s="20" t="s">
        <v>26</v>
      </c>
      <c r="B29" s="6" t="s">
        <v>2</v>
      </c>
      <c r="C29" s="14"/>
      <c r="D29" s="14">
        <v>6793.14</v>
      </c>
      <c r="E29" s="14">
        <f t="shared" si="0"/>
        <v>0</v>
      </c>
    </row>
    <row r="30" spans="1:5" s="7" customFormat="1" ht="34.799999999999997" x14ac:dyDescent="0.25">
      <c r="A30" s="20" t="s">
        <v>10</v>
      </c>
      <c r="B30" s="6" t="s">
        <v>2</v>
      </c>
      <c r="C30" s="14"/>
      <c r="D30" s="14">
        <v>6436.78</v>
      </c>
      <c r="E30" s="14">
        <f t="shared" si="0"/>
        <v>0</v>
      </c>
    </row>
    <row r="31" spans="1:5" s="7" customFormat="1" ht="24" customHeight="1" x14ac:dyDescent="0.25">
      <c r="A31" s="20" t="s">
        <v>12</v>
      </c>
      <c r="B31" s="6" t="s">
        <v>2</v>
      </c>
      <c r="C31" s="14"/>
      <c r="D31" s="14">
        <v>6226.06</v>
      </c>
      <c r="E31" s="14">
        <f t="shared" si="0"/>
        <v>0</v>
      </c>
    </row>
    <row r="32" spans="1:5" s="7" customFormat="1" ht="34.799999999999997" x14ac:dyDescent="0.25">
      <c r="A32" s="20" t="s">
        <v>36</v>
      </c>
      <c r="B32" s="6" t="s">
        <v>2</v>
      </c>
      <c r="C32" s="14">
        <v>1</v>
      </c>
      <c r="D32" s="14">
        <v>11342.73</v>
      </c>
      <c r="E32" s="14">
        <f t="shared" si="0"/>
        <v>11342.73</v>
      </c>
    </row>
    <row r="33" spans="1:5" s="7" customFormat="1" ht="34.799999999999997" x14ac:dyDescent="0.25">
      <c r="A33" s="20" t="s">
        <v>23</v>
      </c>
      <c r="B33" s="6" t="s">
        <v>2</v>
      </c>
      <c r="C33" s="14"/>
      <c r="D33" s="14">
        <v>11528.72</v>
      </c>
      <c r="E33" s="14">
        <f t="shared" si="0"/>
        <v>0</v>
      </c>
    </row>
    <row r="34" spans="1:5" s="7" customFormat="1" ht="34.799999999999997" x14ac:dyDescent="0.25">
      <c r="A34" s="20" t="s">
        <v>35</v>
      </c>
      <c r="B34" s="6" t="s">
        <v>2</v>
      </c>
      <c r="C34" s="14">
        <v>1</v>
      </c>
      <c r="D34" s="14">
        <v>1436.78</v>
      </c>
      <c r="E34" s="14">
        <f t="shared" si="0"/>
        <v>1436.78</v>
      </c>
    </row>
    <row r="35" spans="1:5" s="7" customFormat="1" ht="24" customHeight="1" x14ac:dyDescent="0.25">
      <c r="A35" s="20" t="s">
        <v>21</v>
      </c>
      <c r="B35" s="6" t="s">
        <v>2</v>
      </c>
      <c r="C35" s="14"/>
      <c r="D35" s="14">
        <v>383.14</v>
      </c>
      <c r="E35" s="14">
        <f t="shared" si="0"/>
        <v>0</v>
      </c>
    </row>
    <row r="36" spans="1:5" s="11" customFormat="1" ht="24" customHeight="1" x14ac:dyDescent="0.25">
      <c r="A36" s="22" t="s">
        <v>0</v>
      </c>
      <c r="B36" s="23"/>
      <c r="C36" s="21"/>
      <c r="D36" s="21"/>
      <c r="E36" s="21">
        <f>SUM(E10:E35)</f>
        <v>53723.94</v>
      </c>
    </row>
    <row r="37" spans="1:5" s="12" customFormat="1" ht="24" customHeight="1" x14ac:dyDescent="0.25">
      <c r="A37" s="24" t="s">
        <v>7</v>
      </c>
      <c r="B37" s="25" t="s">
        <v>8</v>
      </c>
      <c r="C37" s="26">
        <v>5</v>
      </c>
      <c r="D37" s="26"/>
      <c r="E37" s="26">
        <f>-E36*C37/100</f>
        <v>-2686.1970000000001</v>
      </c>
    </row>
    <row r="38" spans="1:5" s="11" customFormat="1" ht="24" customHeight="1" x14ac:dyDescent="0.25">
      <c r="A38" s="30" t="s">
        <v>11</v>
      </c>
      <c r="B38" s="31"/>
      <c r="C38" s="32"/>
      <c r="D38" s="32"/>
      <c r="E38" s="32">
        <f>E36+E37</f>
        <v>51037.743000000002</v>
      </c>
    </row>
    <row r="39" spans="1:5" ht="22.5" customHeight="1" x14ac:dyDescent="0.3"/>
    <row r="40" spans="1:5" s="41" customFormat="1" ht="22.5" customHeight="1" x14ac:dyDescent="0.25">
      <c r="A40" s="35" t="s">
        <v>29</v>
      </c>
      <c r="B40" s="34"/>
      <c r="C40" s="34"/>
      <c r="D40" s="35"/>
      <c r="E40" s="40"/>
    </row>
    <row r="41" spans="1:5" ht="22.5" customHeight="1" x14ac:dyDescent="0.3"/>
    <row r="42" spans="1:5" ht="22.5" customHeight="1" x14ac:dyDescent="0.3"/>
    <row r="43" spans="1:5" ht="22.5" customHeight="1" x14ac:dyDescent="0.3"/>
    <row r="44" spans="1:5" s="3" customFormat="1" ht="22.5" customHeight="1" x14ac:dyDescent="0.3">
      <c r="A44" s="1"/>
      <c r="D44" s="8"/>
    </row>
    <row r="45" spans="1:5" s="3" customFormat="1" ht="22.5" customHeight="1" x14ac:dyDescent="0.3">
      <c r="A45" s="1"/>
      <c r="D45" s="8"/>
    </row>
    <row r="46" spans="1:5" s="3" customFormat="1" ht="22.5" customHeight="1" x14ac:dyDescent="0.3">
      <c r="A46" s="1"/>
      <c r="D46" s="8"/>
    </row>
    <row r="47" spans="1:5" s="3" customFormat="1" ht="22.5" customHeight="1" x14ac:dyDescent="0.3">
      <c r="A47" s="1"/>
      <c r="D47" s="8"/>
    </row>
    <row r="48" spans="1:5" s="3" customFormat="1" ht="22.5" customHeight="1" x14ac:dyDescent="0.3">
      <c r="A48" s="1"/>
      <c r="D48" s="8"/>
    </row>
    <row r="49" spans="1:4" s="3" customFormat="1" ht="22.5" customHeight="1" x14ac:dyDescent="0.3">
      <c r="A49" s="1"/>
      <c r="D49" s="8"/>
    </row>
    <row r="50" spans="1:4" s="3" customFormat="1" ht="22.5" customHeight="1" x14ac:dyDescent="0.3">
      <c r="A50" s="1"/>
      <c r="D50" s="8"/>
    </row>
    <row r="51" spans="1:4" s="3" customFormat="1" ht="22.5" customHeight="1" x14ac:dyDescent="0.3">
      <c r="A51" s="10"/>
      <c r="D51" s="8"/>
    </row>
    <row r="53" spans="1:4" s="3" customFormat="1" x14ac:dyDescent="0.3">
      <c r="A53" s="10"/>
      <c r="D53" s="8"/>
    </row>
    <row r="55" spans="1:4" s="3" customFormat="1" x14ac:dyDescent="0.3">
      <c r="A55" s="10"/>
      <c r="D55" s="8"/>
    </row>
  </sheetData>
  <mergeCells count="4">
    <mergeCell ref="A5:E5"/>
    <mergeCell ref="A4:E4"/>
    <mergeCell ref="A7:E7"/>
    <mergeCell ref="A6:E6"/>
  </mergeCells>
  <pageMargins left="0.59055118110236227" right="0.19685039370078741" top="0.19685039370078741" bottom="0.19685039370078741" header="0.51181102362204722" footer="0.51181102362204722"/>
  <pageSetup paperSize="9" scale="8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80 см</vt:lpstr>
      <vt:lpstr>90 см</vt:lpstr>
      <vt:lpstr>120 см</vt:lpstr>
      <vt:lpstr>140 см</vt:lpstr>
      <vt:lpstr>160 см</vt:lpstr>
      <vt:lpstr>180 см</vt:lpstr>
      <vt:lpstr>200 см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Dell</cp:lastModifiedBy>
  <cp:lastPrinted>2024-11-14T11:32:51Z</cp:lastPrinted>
  <dcterms:created xsi:type="dcterms:W3CDTF">1996-10-08T23:32:33Z</dcterms:created>
  <dcterms:modified xsi:type="dcterms:W3CDTF">2024-11-15T03:43:48Z</dcterms:modified>
</cp:coreProperties>
</file>